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xr:revisionPtr revIDLastSave="0" documentId="8_{6B476635-9F5E-4D47-896C-517ED47D1849}" xr6:coauthVersionLast="47" xr6:coauthVersionMax="47" xr10:uidLastSave="{00000000-0000-0000-0000-000000000000}"/>
  <bookViews>
    <workbookView xWindow="1950" yWindow="1950" windowWidth="14835" windowHeight="11820" xr2:uid="{00000000-000D-0000-FFFF-FFFF00000000}"/>
  </bookViews>
  <sheets>
    <sheet name="Form B_Module Registration" sheetId="1" r:id="rId1"/>
    <sheet name="Sheet1" sheetId="2" state="hidden" r:id="rId2"/>
  </sheets>
  <definedNames>
    <definedName name="_xlnm._FilterDatabase" localSheetId="1" hidden="1">Sheet1!$B$191:$E$191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7" i="2" l="1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P23" i="1"/>
  <c r="O23" i="1"/>
  <c r="N23" i="1"/>
  <c r="J23" i="1"/>
  <c r="I23" i="1"/>
  <c r="H23" i="1"/>
  <c r="G23" i="1"/>
  <c r="F23" i="1"/>
  <c r="P22" i="1"/>
  <c r="O22" i="1"/>
  <c r="N22" i="1"/>
  <c r="J22" i="1"/>
  <c r="I22" i="1"/>
  <c r="H22" i="1"/>
  <c r="G22" i="1"/>
  <c r="F22" i="1"/>
  <c r="P21" i="1"/>
  <c r="O21" i="1"/>
  <c r="N21" i="1"/>
  <c r="J21" i="1"/>
  <c r="I21" i="1"/>
  <c r="H21" i="1"/>
  <c r="G21" i="1"/>
  <c r="F21" i="1"/>
  <c r="P20" i="1"/>
  <c r="O20" i="1"/>
  <c r="N20" i="1"/>
  <c r="J20" i="1"/>
  <c r="I20" i="1"/>
  <c r="H20" i="1"/>
  <c r="G20" i="1"/>
  <c r="F20" i="1"/>
  <c r="P19" i="1"/>
  <c r="O19" i="1"/>
  <c r="N19" i="1"/>
  <c r="J19" i="1"/>
  <c r="I19" i="1"/>
  <c r="H19" i="1"/>
  <c r="G19" i="1"/>
  <c r="F19" i="1"/>
  <c r="P18" i="1"/>
  <c r="O18" i="1"/>
  <c r="N18" i="1"/>
  <c r="J18" i="1"/>
  <c r="I18" i="1"/>
  <c r="H18" i="1"/>
  <c r="G18" i="1"/>
  <c r="F18" i="1"/>
  <c r="P17" i="1"/>
  <c r="O17" i="1"/>
  <c r="N17" i="1"/>
  <c r="J17" i="1"/>
  <c r="I17" i="1"/>
  <c r="H17" i="1"/>
  <c r="G17" i="1"/>
  <c r="F17" i="1"/>
  <c r="P16" i="1"/>
  <c r="O16" i="1"/>
  <c r="N16" i="1"/>
  <c r="J16" i="1"/>
  <c r="I16" i="1"/>
  <c r="H16" i="1"/>
  <c r="G16" i="1"/>
  <c r="F16" i="1"/>
  <c r="P15" i="1"/>
  <c r="O15" i="1"/>
  <c r="N15" i="1"/>
  <c r="J15" i="1"/>
  <c r="I15" i="1"/>
  <c r="H15" i="1"/>
  <c r="G15" i="1"/>
  <c r="F15" i="1"/>
  <c r="P14" i="1"/>
  <c r="O14" i="1"/>
  <c r="N14" i="1"/>
  <c r="J14" i="1"/>
  <c r="I14" i="1"/>
  <c r="H14" i="1"/>
  <c r="G14" i="1"/>
  <c r="F14" i="1"/>
  <c r="P13" i="1"/>
  <c r="O13" i="1"/>
  <c r="N13" i="1"/>
  <c r="J13" i="1"/>
  <c r="I13" i="1"/>
  <c r="H13" i="1"/>
  <c r="G13" i="1"/>
  <c r="F13" i="1"/>
  <c r="P12" i="1"/>
  <c r="O12" i="1"/>
  <c r="N12" i="1"/>
  <c r="J12" i="1"/>
  <c r="I12" i="1"/>
  <c r="H12" i="1"/>
  <c r="G12" i="1"/>
  <c r="F12" i="1"/>
  <c r="P11" i="1"/>
  <c r="O11" i="1"/>
  <c r="N11" i="1"/>
  <c r="J11" i="1"/>
  <c r="I11" i="1"/>
  <c r="H11" i="1"/>
  <c r="G11" i="1"/>
  <c r="F11" i="1"/>
  <c r="P10" i="1"/>
  <c r="O10" i="1"/>
  <c r="N10" i="1"/>
  <c r="J10" i="1"/>
  <c r="I10" i="1"/>
  <c r="H10" i="1"/>
  <c r="G10" i="1"/>
  <c r="F10" i="1"/>
  <c r="P9" i="1"/>
  <c r="O9" i="1"/>
  <c r="N9" i="1"/>
  <c r="J9" i="1"/>
  <c r="I9" i="1"/>
  <c r="H9" i="1"/>
  <c r="G9" i="1"/>
  <c r="F9" i="1"/>
  <c r="P8" i="1"/>
  <c r="O8" i="1"/>
  <c r="N8" i="1"/>
  <c r="J8" i="1"/>
  <c r="I8" i="1"/>
  <c r="H8" i="1"/>
  <c r="G8" i="1"/>
  <c r="F8" i="1"/>
  <c r="P7" i="1"/>
  <c r="O7" i="1"/>
  <c r="N7" i="1"/>
  <c r="J7" i="1"/>
  <c r="I7" i="1"/>
  <c r="H7" i="1"/>
  <c r="G7" i="1"/>
  <c r="F7" i="1"/>
  <c r="P6" i="1"/>
  <c r="O6" i="1"/>
  <c r="N6" i="1"/>
  <c r="P5" i="1"/>
  <c r="O5" i="1"/>
  <c r="N5" i="1"/>
  <c r="P4" i="1"/>
  <c r="O4" i="1"/>
  <c r="N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<sst xmlns="http://schemas.openxmlformats.org/spreadsheetml/2006/main" count="727" uniqueCount="477">
  <si>
    <t>Corporate/Individual*</t>
  </si>
  <si>
    <t>UEN NO</t>
  </si>
  <si>
    <t>Corporate Contact Person</t>
  </si>
  <si>
    <t>Corporate Contact Email</t>
  </si>
  <si>
    <t>Corporate Contact Number</t>
  </si>
  <si>
    <t>Corporate Address</t>
  </si>
  <si>
    <t>Student Name*</t>
  </si>
  <si>
    <t>ID Type*</t>
  </si>
  <si>
    <t>ID No.*</t>
  </si>
  <si>
    <t>NRIC Card Type*</t>
  </si>
  <si>
    <t>Race</t>
  </si>
  <si>
    <t>Mobile No.*</t>
  </si>
  <si>
    <t>Nationality</t>
  </si>
  <si>
    <t>Gender</t>
  </si>
  <si>
    <t>DOB*</t>
  </si>
  <si>
    <t>Email*</t>
  </si>
  <si>
    <t>Address</t>
  </si>
  <si>
    <t>Postal Code</t>
  </si>
  <si>
    <t>Photo</t>
  </si>
  <si>
    <t>IntakeNo.*</t>
  </si>
  <si>
    <t>Organization*</t>
  </si>
  <si>
    <t>Billing Address</t>
  </si>
  <si>
    <t>Education Certificate</t>
  </si>
  <si>
    <t>Individual</t>
  </si>
  <si>
    <t>Please enter Student Name</t>
  </si>
  <si>
    <t>NRIC</t>
  </si>
  <si>
    <t>Please enter</t>
  </si>
  <si>
    <t>Please enter Race</t>
  </si>
  <si>
    <t>Please enter Mobile No</t>
  </si>
  <si>
    <t>Please enter Nationality</t>
  </si>
  <si>
    <t>DD-MM-YYYY</t>
  </si>
  <si>
    <t>Please Enter Student Email</t>
  </si>
  <si>
    <t>HMI Institute of Health Sciences Pte Ltd</t>
  </si>
  <si>
    <t>Enter Corporate Name</t>
  </si>
  <si>
    <t>FIN</t>
  </si>
  <si>
    <t>Passport</t>
  </si>
  <si>
    <t>Please Enter UEN</t>
  </si>
  <si>
    <t>Employment</t>
  </si>
  <si>
    <t>EntrePass</t>
  </si>
  <si>
    <t>S Pass</t>
  </si>
  <si>
    <t>SB</t>
  </si>
  <si>
    <t>Work Permit</t>
  </si>
  <si>
    <t>SP</t>
  </si>
  <si>
    <t>LTVP</t>
  </si>
  <si>
    <t>LTVP+</t>
  </si>
  <si>
    <t xml:space="preserve"> BURMESE</t>
  </si>
  <si>
    <t xml:space="preserve"> CHINESE</t>
  </si>
  <si>
    <t xml:space="preserve"> INDIAN</t>
  </si>
  <si>
    <t xml:space="preserve"> MALAY</t>
  </si>
  <si>
    <t xml:space="preserve"> THAI</t>
  </si>
  <si>
    <t xml:space="preserve"> VIETNAMESE</t>
  </si>
  <si>
    <t xml:space="preserve"> BENGALI</t>
  </si>
  <si>
    <t xml:space="preserve"> MYANMAR</t>
  </si>
  <si>
    <t xml:space="preserve"> OTHERS</t>
  </si>
  <si>
    <t xml:space="preserve"> ANGLO CHINESE</t>
  </si>
  <si>
    <t xml:space="preserve"> AFRICAN</t>
  </si>
  <si>
    <t xml:space="preserve"> AFGHAN</t>
  </si>
  <si>
    <t xml:space="preserve"> ANGLO INDIAN</t>
  </si>
  <si>
    <t xml:space="preserve"> ACHEHNESE</t>
  </si>
  <si>
    <t xml:space="preserve"> ALBANIAN</t>
  </si>
  <si>
    <t xml:space="preserve"> ARMENIAN</t>
  </si>
  <si>
    <t xml:space="preserve"> ANNAMITE</t>
  </si>
  <si>
    <t xml:space="preserve"> AMBONESE</t>
  </si>
  <si>
    <t xml:space="preserve"> ANGLO FILIPINO</t>
  </si>
  <si>
    <t xml:space="preserve"> ARAB</t>
  </si>
  <si>
    <t xml:space="preserve"> ASSAMI</t>
  </si>
  <si>
    <t xml:space="preserve"> AUSTRIAN</t>
  </si>
  <si>
    <t xml:space="preserve"> AUSTRALIAN</t>
  </si>
  <si>
    <t xml:space="preserve"> ANGLO SAXON</t>
  </si>
  <si>
    <t xml:space="preserve"> ARYAN</t>
  </si>
  <si>
    <t xml:space="preserve"> AZERI</t>
  </si>
  <si>
    <t xml:space="preserve"> BATAK</t>
  </si>
  <si>
    <t xml:space="preserve"> BULGARIAN</t>
  </si>
  <si>
    <t xml:space="preserve"> BUTONESE</t>
  </si>
  <si>
    <t xml:space="preserve"> BANGLADESHI</t>
  </si>
  <si>
    <t xml:space="preserve"> BELGIAN</t>
  </si>
  <si>
    <t xml:space="preserve"> BAJAU</t>
  </si>
  <si>
    <t xml:space="preserve"> BUGIS</t>
  </si>
  <si>
    <t xml:space="preserve"> BURGHER</t>
  </si>
  <si>
    <t xml:space="preserve"> BANJARESE</t>
  </si>
  <si>
    <t xml:space="preserve"> BANGALA</t>
  </si>
  <si>
    <t xml:space="preserve"> BHUTANESE</t>
  </si>
  <si>
    <t xml:space="preserve"> BRAHMIN</t>
  </si>
  <si>
    <t xml:space="preserve"> BISAYA</t>
  </si>
  <si>
    <t xml:space="preserve"> BRITISH</t>
  </si>
  <si>
    <t xml:space="preserve"> BOYANESE</t>
  </si>
  <si>
    <t xml:space="preserve"> BRAZILIAN</t>
  </si>
  <si>
    <t xml:space="preserve"> CAUCASIAN</t>
  </si>
  <si>
    <t xml:space="preserve"> CANADIAN</t>
  </si>
  <si>
    <t xml:space="preserve"> CAPE COLOURED</t>
  </si>
  <si>
    <t xml:space="preserve"> CEYLONESE</t>
  </si>
  <si>
    <t xml:space="preserve"> SWISS</t>
  </si>
  <si>
    <t xml:space="preserve"> CEYLON MOOR</t>
  </si>
  <si>
    <t xml:space="preserve"> COCOS</t>
  </si>
  <si>
    <t xml:space="preserve"> CZECHOSLOVAK</t>
  </si>
  <si>
    <t xml:space="preserve"> CZECH</t>
  </si>
  <si>
    <t xml:space="preserve"> DANE</t>
  </si>
  <si>
    <t xml:space="preserve"> DUTCH BURGHER</t>
  </si>
  <si>
    <t xml:space="preserve"> DUSUN</t>
  </si>
  <si>
    <t xml:space="preserve"> DUTCH</t>
  </si>
  <si>
    <t xml:space="preserve"> DAYAK</t>
  </si>
  <si>
    <t xml:space="preserve"> ENGLISH</t>
  </si>
  <si>
    <t xml:space="preserve"> EUROPEAN</t>
  </si>
  <si>
    <t xml:space="preserve"> SPANISH</t>
  </si>
  <si>
    <t xml:space="preserve"> ETHIOPIAN</t>
  </si>
  <si>
    <t xml:space="preserve"> EURASIAN</t>
  </si>
  <si>
    <t xml:space="preserve"> EGYPTIAN</t>
  </si>
  <si>
    <t xml:space="preserve"> FINN</t>
  </si>
  <si>
    <t xml:space="preserve"> FIJIAN</t>
  </si>
  <si>
    <t xml:space="preserve"> FRENCH</t>
  </si>
  <si>
    <t xml:space="preserve"> GUJARATI</t>
  </si>
  <si>
    <t xml:space="preserve"> GHANAIAN</t>
  </si>
  <si>
    <t xml:space="preserve"> GURKHA</t>
  </si>
  <si>
    <t xml:space="preserve"> GERMAN</t>
  </si>
  <si>
    <t xml:space="preserve"> GOANESE</t>
  </si>
  <si>
    <t xml:space="preserve"> GREEK</t>
  </si>
  <si>
    <t xml:space="preserve"> HOLLANDER</t>
  </si>
  <si>
    <t xml:space="preserve"> HINDUSTANI</t>
  </si>
  <si>
    <t xml:space="preserve"> HAWAIIAN</t>
  </si>
  <si>
    <t xml:space="preserve"> IRANIAN</t>
  </si>
  <si>
    <t xml:space="preserve"> IBAN</t>
  </si>
  <si>
    <t xml:space="preserve"> INDONESIAN</t>
  </si>
  <si>
    <t xml:space="preserve"> ISOKO</t>
  </si>
  <si>
    <t xml:space="preserve"> ISRAELI</t>
  </si>
  <si>
    <t xml:space="preserve"> IRAQI</t>
  </si>
  <si>
    <t xml:space="preserve"> IRISH</t>
  </si>
  <si>
    <t xml:space="preserve"> ICELANDER</t>
  </si>
  <si>
    <t xml:space="preserve"> ITALIAN</t>
  </si>
  <si>
    <t xml:space="preserve"> JAVANESE</t>
  </si>
  <si>
    <t xml:space="preserve"> JAMAICAN</t>
  </si>
  <si>
    <t xml:space="preserve"> JORDANIAN</t>
  </si>
  <si>
    <t xml:space="preserve"> JAPANESE</t>
  </si>
  <si>
    <t xml:space="preserve"> JEW</t>
  </si>
  <si>
    <t xml:space="preserve"> KACHIN</t>
  </si>
  <si>
    <t xml:space="preserve"> KHASI</t>
  </si>
  <si>
    <t xml:space="preserve"> KENYAN</t>
  </si>
  <si>
    <t xml:space="preserve"> KHMER</t>
  </si>
  <si>
    <t xml:space="preserve"> KAZAKH</t>
  </si>
  <si>
    <t xml:space="preserve"> KELABIT</t>
  </si>
  <si>
    <t xml:space="preserve"> KAMPUCHEAN</t>
  </si>
  <si>
    <t xml:space="preserve"> KAREN</t>
  </si>
  <si>
    <t xml:space="preserve"> KOREAN</t>
  </si>
  <si>
    <t xml:space="preserve"> KADAZAN</t>
  </si>
  <si>
    <t xml:space="preserve"> LAO</t>
  </si>
  <si>
    <t xml:space="preserve"> SRI LANKAN</t>
  </si>
  <si>
    <t xml:space="preserve"> LEBANESE</t>
  </si>
  <si>
    <t xml:space="preserve"> LIBYAN</t>
  </si>
  <si>
    <t xml:space="preserve"> MALABARI</t>
  </si>
  <si>
    <t xml:space="preserve"> MOLDAVIAN</t>
  </si>
  <si>
    <t xml:space="preserve"> MINANGKABAU</t>
  </si>
  <si>
    <t xml:space="preserve"> MALAGASY</t>
  </si>
  <si>
    <t xml:space="preserve"> MAHRATTA</t>
  </si>
  <si>
    <t xml:space="preserve"> MAORI</t>
  </si>
  <si>
    <t xml:space="preserve"> MURUT</t>
  </si>
  <si>
    <t xml:space="preserve"> MAKASARESE</t>
  </si>
  <si>
    <t xml:space="preserve"> MALDIVIAN</t>
  </si>
  <si>
    <t xml:space="preserve"> MALAYALEE</t>
  </si>
  <si>
    <t xml:space="preserve"> MELANESIAN</t>
  </si>
  <si>
    <t xml:space="preserve"> MONGOLIAN</t>
  </si>
  <si>
    <t xml:space="preserve"> MANIPURI</t>
  </si>
  <si>
    <t xml:space="preserve"> MARATHI</t>
  </si>
  <si>
    <t xml:space="preserve"> METIS</t>
  </si>
  <si>
    <t xml:space="preserve"> MALTESE</t>
  </si>
  <si>
    <t xml:space="preserve"> MAURITIAN</t>
  </si>
  <si>
    <t xml:space="preserve"> MEXICAN</t>
  </si>
  <si>
    <t xml:space="preserve"> MELANAU</t>
  </si>
  <si>
    <t xml:space="preserve"> NAGA</t>
  </si>
  <si>
    <t xml:space="preserve"> NEGRO</t>
  </si>
  <si>
    <t xml:space="preserve"> NIGERIAN</t>
  </si>
  <si>
    <t xml:space="preserve"> NETHERLANDER</t>
  </si>
  <si>
    <t xml:space="preserve"> NORWEGIAN</t>
  </si>
  <si>
    <t xml:space="preserve"> NEPALESE</t>
  </si>
  <si>
    <t xml:space="preserve"> NAURUAN</t>
  </si>
  <si>
    <t xml:space="preserve"> NEWAR</t>
  </si>
  <si>
    <t xml:space="preserve"> NEW ZEALANDER</t>
  </si>
  <si>
    <t xml:space="preserve"> PENAN</t>
  </si>
  <si>
    <t xml:space="preserve"> PALESTINE</t>
  </si>
  <si>
    <t xml:space="preserve"> PERSIAN</t>
  </si>
  <si>
    <t xml:space="preserve"> PAKISTANI</t>
  </si>
  <si>
    <t xml:space="preserve"> POLE</t>
  </si>
  <si>
    <t xml:space="preserve"> PATHAN</t>
  </si>
  <si>
    <t xml:space="preserve"> PORTUGUESE</t>
  </si>
  <si>
    <t xml:space="preserve"> PERUVIAN</t>
  </si>
  <si>
    <t xml:space="preserve"> PARSEE</t>
  </si>
  <si>
    <t xml:space="preserve"> POLYNESIAN</t>
  </si>
  <si>
    <t xml:space="preserve"> RAJPUT</t>
  </si>
  <si>
    <t xml:space="preserve"> RAKHINE</t>
  </si>
  <si>
    <t xml:space="preserve"> RUSSIAN</t>
  </si>
  <si>
    <t xml:space="preserve"> SINO KADAZAN</t>
  </si>
  <si>
    <t xml:space="preserve"> SCOT</t>
  </si>
  <si>
    <t xml:space="preserve"> SINDHI</t>
  </si>
  <si>
    <t xml:space="preserve"> SWEDE</t>
  </si>
  <si>
    <t xml:space="preserve"> SERB/MONT</t>
  </si>
  <si>
    <t xml:space="preserve"> SHAN</t>
  </si>
  <si>
    <t xml:space="preserve"> SINHALESE</t>
  </si>
  <si>
    <t xml:space="preserve"> SINO JAPANESE</t>
  </si>
  <si>
    <t xml:space="preserve"> SIKH</t>
  </si>
  <si>
    <t xml:space="preserve"> SLOVAK</t>
  </si>
  <si>
    <t xml:space="preserve"> SUMATRAN</t>
  </si>
  <si>
    <t xml:space="preserve"> SERANI</t>
  </si>
  <si>
    <t xml:space="preserve"> SUDANESE</t>
  </si>
  <si>
    <t xml:space="preserve"> SUNDANESE</t>
  </si>
  <si>
    <t xml:space="preserve"> SEYCHELLOIS</t>
  </si>
  <si>
    <t xml:space="preserve"> TELUGU</t>
  </si>
  <si>
    <t xml:space="preserve"> TIBETAN</t>
  </si>
  <si>
    <t xml:space="preserve"> TAMIL</t>
  </si>
  <si>
    <t xml:space="preserve"> TONGAN</t>
  </si>
  <si>
    <t xml:space="preserve"> TURK</t>
  </si>
  <si>
    <t xml:space="preserve"> UNKNOWN</t>
  </si>
  <si>
    <t xml:space="preserve"> UKRAINIAN</t>
  </si>
  <si>
    <t xml:space="preserve"> AMERICAN</t>
  </si>
  <si>
    <t xml:space="preserve"> UZBEK</t>
  </si>
  <si>
    <t xml:space="preserve"> VENEZUELAN</t>
  </si>
  <si>
    <t xml:space="preserve"> WELSH</t>
  </si>
  <si>
    <t xml:space="preserve"> OTHER INDONESIAN</t>
  </si>
  <si>
    <t xml:space="preserve"> OTHER EURASIAN</t>
  </si>
  <si>
    <t xml:space="preserve"> OTHER INDIAN</t>
  </si>
  <si>
    <t xml:space="preserve"> YUGOSLAV</t>
  </si>
  <si>
    <t xml:space="preserve"> ANGLO THAI</t>
  </si>
  <si>
    <t xml:space="preserve"> FILIPINO</t>
  </si>
  <si>
    <t xml:space="preserve"> PUNJABI</t>
  </si>
  <si>
    <t>ID Pass Type</t>
  </si>
  <si>
    <t>ID Pass Number</t>
  </si>
  <si>
    <t>Indian</t>
  </si>
  <si>
    <t>Never attended school</t>
  </si>
  <si>
    <t>Pre-primary / Kindergarten education</t>
  </si>
  <si>
    <t>Primary education without PSLE / PSPE certification or their equivalent</t>
  </si>
  <si>
    <t>Certificate in BEST 1-3</t>
  </si>
  <si>
    <t>Primary School Leaving Certificate (PSLE) / Primary School Proficiency Certificate (PSPE) or other certificates of equivalent standard</t>
  </si>
  <si>
    <t>Certificate in BEST 4</t>
  </si>
  <si>
    <t>At least 3 WSQ Statements of Attainment in Workplace Literacy or Numeracy (WPLN) at Level 1 or 2 (eg under ESS, ES)</t>
  </si>
  <si>
    <t>Secondary education without a GCE 'O' / 'N' Level pass or their equivalent</t>
  </si>
  <si>
    <t>Certificate in WISE 1-3</t>
  </si>
  <si>
    <t>Basic vocational certificates (including ITE Basic Vocational Training)</t>
  </si>
  <si>
    <t>At least 3 WSQ Statements of Attainment in Workplace Literacy or Numeracy (WPLN) at Level 3 or 4 (eg under ESS, ES)</t>
  </si>
  <si>
    <t>At least 1 GCE 'N' Level pass</t>
  </si>
  <si>
    <t>At least 1 GCE 'O' Level pass</t>
  </si>
  <si>
    <t>National ITE Certificate (Intermediate) or equivalent (eg National Technical Certificate Grade 3, Certificate of Vocational Training, BCA Builder Certificate)</t>
  </si>
  <si>
    <t>ITE Skills Certificate (ISC) or equivalent (eg Certificate of Competency, Certificate in Service Skills)</t>
  </si>
  <si>
    <t>At least 3 WSQ Statements of Attainment in Workplace Literacy or Numeracy (WPLN) at Level 5 and above (eg under ESS, ES)</t>
  </si>
  <si>
    <t>Other certificates or qualifications of equivalent standard(secondary) n.e.c.</t>
  </si>
  <si>
    <t>At least 1 GCE 'A'/'H2' Level pass or equivalent (General)</t>
  </si>
  <si>
    <t>National ITE Certificate (Nitec) or equivalent (eg Post Nitec Certificate,Specialist Nitec, Certificate in Office Skills, National Technical Certificate Grade 2, National Certificate in Nursing, Advanced Builder Certificate)ificate)&lt;/option&gt;</t>
  </si>
  <si>
    <t>Higher Nitec, including Certificate in Business Skills, Industrial Technician Certificate and other polytechnic certificates</t>
  </si>
  <si>
    <t>Master Nitec or equivalent (eg National Technical Certificate Grade 1)</t>
  </si>
  <si>
    <t>WSQ Certificate or equivalent</t>
  </si>
  <si>
    <t>WSQ Higher Certificate or equivalent</t>
  </si>
  <si>
    <t>WSQ Advanced Certificate or equivalent</t>
  </si>
  <si>
    <t>Other post-secondary (non-tertiary; General) qualifications, including International Baccalaureate / High School Diploma</t>
  </si>
  <si>
    <t>Other post-secondary (non-tertiary; Vocational) certificates (eg SIM certificates) qualifications</t>
  </si>
  <si>
    <t>Polytechnic Diploma</t>
  </si>
  <si>
    <t>Polytechnic advanced diploma (including polytechnic advanced/post/specialist/management/graduate diploma)</t>
  </si>
  <si>
    <t>ITE diploma</t>
  </si>
  <si>
    <t>Diploma qualifications (eg NIE diploma, SIM diploma, LaSalle-SIA diploma, NAFA diploma)</t>
  </si>
  <si>
    <t>Qualifications awarded by professional bodies</t>
  </si>
  <si>
    <t>WSQ diploma</t>
  </si>
  <si>
    <t>WSQ specialist diploma</t>
  </si>
  <si>
    <t>Other advanced diploma, post-diploma qualifications or equivalent n.e.c.</t>
  </si>
  <si>
    <t>Bachelor's degree or equivalent</t>
  </si>
  <si>
    <t>Postgraduate diploma (including NIE postgraduate diploma)</t>
  </si>
  <si>
    <t>WSQ graduate certificate</t>
  </si>
  <si>
    <t>WSQ graduate diploma</t>
  </si>
  <si>
    <t>Master's or equivalent</t>
  </si>
  <si>
    <t>Doctorate or equivalent</t>
  </si>
  <si>
    <t>At least 1 WSQ Statement of Attainment or ITE modular certificate at Post-Secondary Level (Non-Tertiary) or equivalent</t>
  </si>
  <si>
    <t>At least 1 WSQ Statement of Attainment or other modular certificate at Diploma Level or equivalent</t>
  </si>
  <si>
    <t>At least 1 WSQ Statement of Attainment or other modular certificate at Degree Level or equivalent</t>
  </si>
  <si>
    <t>At least 1 WSQ Statement of Attainment or other modular certificate at Postgraduate Level or equivalent</t>
  </si>
  <si>
    <t>Other Statement of Attainment, modular certificate or equivalent n.e.c.</t>
  </si>
  <si>
    <t>Not reported</t>
  </si>
  <si>
    <t>Myanmar</t>
  </si>
  <si>
    <t>Singapore PR</t>
  </si>
  <si>
    <t>Burmese</t>
  </si>
  <si>
    <t>Hong Kong</t>
  </si>
  <si>
    <t>Vietnamese</t>
  </si>
  <si>
    <t>Herzegovinian</t>
  </si>
  <si>
    <t>Palestinian</t>
  </si>
  <si>
    <t>Zimbabwean</t>
  </si>
  <si>
    <t>Zambian</t>
  </si>
  <si>
    <t>Yemeni</t>
  </si>
  <si>
    <t>Venezuelan</t>
  </si>
  <si>
    <t>none</t>
  </si>
  <si>
    <t>Ni-Vanuatu</t>
  </si>
  <si>
    <t>Uzbekistani</t>
  </si>
  <si>
    <t>Uruguayan</t>
  </si>
  <si>
    <t>American</t>
  </si>
  <si>
    <t>British</t>
  </si>
  <si>
    <t>Emirian</t>
  </si>
  <si>
    <t>Ukrainian</t>
  </si>
  <si>
    <t>Ugandan</t>
  </si>
  <si>
    <t>Tuvaluan</t>
  </si>
  <si>
    <t>Turkmen</t>
  </si>
  <si>
    <t>Turkish</t>
  </si>
  <si>
    <t>Tunisian</t>
  </si>
  <si>
    <t>Trinidadian</t>
  </si>
  <si>
    <t>Tongan</t>
  </si>
  <si>
    <t>Togolese</t>
  </si>
  <si>
    <t>Thai</t>
  </si>
  <si>
    <t>Tanzanian</t>
  </si>
  <si>
    <t>Tadzhik</t>
  </si>
  <si>
    <t>Taiwanese</t>
  </si>
  <si>
    <t>Syrian</t>
  </si>
  <si>
    <t>Swiss</t>
  </si>
  <si>
    <t>Swedish</t>
  </si>
  <si>
    <t>Swazi</t>
  </si>
  <si>
    <t>Surinamer</t>
  </si>
  <si>
    <t>Sudanese</t>
  </si>
  <si>
    <t>Sri Lankan</t>
  </si>
  <si>
    <t>Spanish</t>
  </si>
  <si>
    <t>South African</t>
  </si>
  <si>
    <t>Somali</t>
  </si>
  <si>
    <t>Solomon Islander</t>
  </si>
  <si>
    <t>Slovene</t>
  </si>
  <si>
    <t>Slovak</t>
  </si>
  <si>
    <t>Singapore Citizen</t>
  </si>
  <si>
    <t>Sierra Leonean</t>
  </si>
  <si>
    <t>Seychellois</t>
  </si>
  <si>
    <t>Serbian</t>
  </si>
  <si>
    <t>Senegalese</t>
  </si>
  <si>
    <t>Saudi Arabian</t>
  </si>
  <si>
    <t>Sao Tomean</t>
  </si>
  <si>
    <t>Sammarinese</t>
  </si>
  <si>
    <t>Samoan</t>
  </si>
  <si>
    <t>Saint Lucian</t>
  </si>
  <si>
    <t>Kittian and Nevisian</t>
  </si>
  <si>
    <t>Rwandan</t>
  </si>
  <si>
    <t>Russian</t>
  </si>
  <si>
    <t>Romanian</t>
  </si>
  <si>
    <t>Qatari</t>
  </si>
  <si>
    <t>Portuguese</t>
  </si>
  <si>
    <t>Polish</t>
  </si>
  <si>
    <t>Filipino</t>
  </si>
  <si>
    <t>Peruvian</t>
  </si>
  <si>
    <t>Paraguayan</t>
  </si>
  <si>
    <t>Papua New Guinean</t>
  </si>
  <si>
    <t>Panamanian</t>
  </si>
  <si>
    <t>Palauan</t>
  </si>
  <si>
    <t>Pakistani</t>
  </si>
  <si>
    <t>Omani</t>
  </si>
  <si>
    <t>Norwegian</t>
  </si>
  <si>
    <t>Nigerian</t>
  </si>
  <si>
    <t>Nigerien</t>
  </si>
  <si>
    <t>Nicaraguan</t>
  </si>
  <si>
    <t>New Zealander</t>
  </si>
  <si>
    <t>Dutch</t>
  </si>
  <si>
    <t>Nepalese</t>
  </si>
  <si>
    <t>Nauruan</t>
  </si>
  <si>
    <t>Namibian</t>
  </si>
  <si>
    <t>Mozambican</t>
  </si>
  <si>
    <t>Moroccan</t>
  </si>
  <si>
    <t>Mongolian</t>
  </si>
  <si>
    <t>Monegasque</t>
  </si>
  <si>
    <t>Moldovan</t>
  </si>
  <si>
    <t>Micronesian</t>
  </si>
  <si>
    <t>Mexican</t>
  </si>
  <si>
    <t>Mauritian</t>
  </si>
  <si>
    <t>Mauritanian</t>
  </si>
  <si>
    <t>Marshallese</t>
  </si>
  <si>
    <t>Maltese</t>
  </si>
  <si>
    <t>Malian</t>
  </si>
  <si>
    <t>Maldivan</t>
  </si>
  <si>
    <t>Malaysian</t>
  </si>
  <si>
    <t>Malawian</t>
  </si>
  <si>
    <t>Malagasy</t>
  </si>
  <si>
    <t>Macedonian</t>
  </si>
  <si>
    <t>Luxembourger</t>
  </si>
  <si>
    <t>Lithuanian</t>
  </si>
  <si>
    <t>Liechtensteiner</t>
  </si>
  <si>
    <t>Liberian</t>
  </si>
  <si>
    <t>Mosotho</t>
  </si>
  <si>
    <t>Lebanese</t>
  </si>
  <si>
    <t>Latvian</t>
  </si>
  <si>
    <t>Laotian</t>
  </si>
  <si>
    <t>Kirghiz</t>
  </si>
  <si>
    <t>Kuwaiti</t>
  </si>
  <si>
    <t>South Korean</t>
  </si>
  <si>
    <t>North Korean</t>
  </si>
  <si>
    <t>I-Kiribati</t>
  </si>
  <si>
    <t>Kenyan</t>
  </si>
  <si>
    <t>Kazakhstani</t>
  </si>
  <si>
    <t>Jordanian</t>
  </si>
  <si>
    <t>Japanese</t>
  </si>
  <si>
    <t>Jamaican</t>
  </si>
  <si>
    <t>Italian</t>
  </si>
  <si>
    <t>Israeli</t>
  </si>
  <si>
    <t>Irish</t>
  </si>
  <si>
    <t>Iraqi</t>
  </si>
  <si>
    <t>Iranian</t>
  </si>
  <si>
    <t>Indonesian</t>
  </si>
  <si>
    <t>Icelander</t>
  </si>
  <si>
    <t>Hungarian</t>
  </si>
  <si>
    <t>Honduran</t>
  </si>
  <si>
    <t>Haitian</t>
  </si>
  <si>
    <t>Guyanese</t>
  </si>
  <si>
    <t>Guinea-Bissauan</t>
  </si>
  <si>
    <t>Guinean</t>
  </si>
  <si>
    <t>Guatemalan</t>
  </si>
  <si>
    <t>Grenadian</t>
  </si>
  <si>
    <t>Greek</t>
  </si>
  <si>
    <t>Ghanaian</t>
  </si>
  <si>
    <t>German</t>
  </si>
  <si>
    <t>Georgian</t>
  </si>
  <si>
    <t>Gambian</t>
  </si>
  <si>
    <t>Gabonese</t>
  </si>
  <si>
    <t>French</t>
  </si>
  <si>
    <t>Finnish</t>
  </si>
  <si>
    <t>Fijian</t>
  </si>
  <si>
    <t>Ethiopian</t>
  </si>
  <si>
    <t>Estonian</t>
  </si>
  <si>
    <t>Eritrean</t>
  </si>
  <si>
    <t>Equatorial Guinean</t>
  </si>
  <si>
    <t>Salvadoran</t>
  </si>
  <si>
    <t>Egyptian</t>
  </si>
  <si>
    <t>Ecuadorean</t>
  </si>
  <si>
    <t>East Timorese</t>
  </si>
  <si>
    <t>Dominican</t>
  </si>
  <si>
    <t>Djibouti</t>
  </si>
  <si>
    <t>Danish</t>
  </si>
  <si>
    <t>Czech</t>
  </si>
  <si>
    <t>Cypriot</t>
  </si>
  <si>
    <t>Cuban</t>
  </si>
  <si>
    <t>Croatian</t>
  </si>
  <si>
    <t>Costa Rican</t>
  </si>
  <si>
    <t>Congolese</t>
  </si>
  <si>
    <t>Comoran</t>
  </si>
  <si>
    <t>Colombian</t>
  </si>
  <si>
    <t>Chinese</t>
  </si>
  <si>
    <t>Chilean</t>
  </si>
  <si>
    <t>Chadian</t>
  </si>
  <si>
    <t>Central African</t>
  </si>
  <si>
    <t>Cape Verdian</t>
  </si>
  <si>
    <t>Canadian</t>
  </si>
  <si>
    <t>Cameroonian</t>
  </si>
  <si>
    <t>Cambodian</t>
  </si>
  <si>
    <t>Burundian</t>
  </si>
  <si>
    <t>Burkinabe</t>
  </si>
  <si>
    <t>Bulgarian</t>
  </si>
  <si>
    <t>Bruneian</t>
  </si>
  <si>
    <t>Brazilian</t>
  </si>
  <si>
    <t>Motswana (singular), Batswana (plural)</t>
  </si>
  <si>
    <t>Bosnian</t>
  </si>
  <si>
    <t>Bolivian</t>
  </si>
  <si>
    <t>Bhutanese</t>
  </si>
  <si>
    <t>Beninese</t>
  </si>
  <si>
    <t>Belizean</t>
  </si>
  <si>
    <t>Belgian</t>
  </si>
  <si>
    <t>Belarusian</t>
  </si>
  <si>
    <t>Barbadian</t>
  </si>
  <si>
    <t>Bangladeshi</t>
  </si>
  <si>
    <t>Bahraini</t>
  </si>
  <si>
    <t>Bahamian</t>
  </si>
  <si>
    <t>Azerbaijani</t>
  </si>
  <si>
    <t>Austrian</t>
  </si>
  <si>
    <t>Australian</t>
  </si>
  <si>
    <t>Armenian</t>
  </si>
  <si>
    <t>Argentinean</t>
  </si>
  <si>
    <t>Antiguans, Barbudans</t>
  </si>
  <si>
    <t>Angolan</t>
  </si>
  <si>
    <t>Andorran</t>
  </si>
  <si>
    <t>Algerian</t>
  </si>
  <si>
    <t>Albanian</t>
  </si>
  <si>
    <t>Afghan</t>
  </si>
  <si>
    <t>Libyan</t>
  </si>
  <si>
    <t>S/N</t>
  </si>
  <si>
    <t xml:space="preserve">Module Name </t>
  </si>
  <si>
    <t xml:space="preserve">Mobility And Ambulation Assistance In Nursing </t>
  </si>
  <si>
    <t>No entry beyong this line</t>
  </si>
  <si>
    <t xml:space="preserve">HMI Institute to delete this line and save this file in csv before uploading to system. </t>
  </si>
  <si>
    <t xml:space="preserve">WSQ Higher Certificate in Healthcare (Operations) – Inpatient Specialization </t>
  </si>
  <si>
    <t>Full Qualification Course Name</t>
  </si>
  <si>
    <t>Please F or M</t>
  </si>
  <si>
    <t>SB - Singapore PR
SP- Singaporean</t>
  </si>
  <si>
    <t>Course Dates</t>
  </si>
  <si>
    <t>15/04/2024 to 17/04/2024 
(Copy from Course Schedule)</t>
  </si>
  <si>
    <t>Important Note:
1) Select the items from the Dropbox associated with the column marked with a red title.
2) Submit a copy of the applicant’s highest qualification or a Letter of Recommendation (for first-time applicants).</t>
  </si>
  <si>
    <t xml:space="preserve">by HMI Institute </t>
  </si>
  <si>
    <t>optional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</si>
</sst>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 tint="0.499984740745262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8"/>
      <color theme="3"/>
      <name val="Aptos Display"/>
      <family val="2"/>
      <scheme val="maj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 tint="4.9989318521683403E-2"/>
      <name val="Aptos Narrow"/>
      <family val="2"/>
      <scheme val="minor"/>
    </font>
    <font>
      <b/>
      <sz val="1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1" applyNumberForma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2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21" fillId="32" borderId="7" applyNumberFormat="0" applyFont="0" applyAlignment="0" applyProtection="0"/>
    <xf numFmtId="0" fontId="18" fillId="2" borderId="8" applyNumberFormat="0" applyAlignment="0" applyProtection="0"/>
    <xf numFmtId="0" fontId="19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5" fillId="2" borderId="1" xfId="1"/>
    <xf numFmtId="0" fontId="6" fillId="0" borderId="0" xfId="0" applyFont="1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4" fillId="34" borderId="0" xfId="0" applyFont="1" applyFill="1"/>
    <xf numFmtId="0" fontId="0" fillId="34" borderId="0" xfId="0" applyFill="1"/>
    <xf numFmtId="0" fontId="23" fillId="0" borderId="0" xfId="0" applyFont="1"/>
    <xf numFmtId="0" fontId="0" fillId="36" borderId="0" xfId="0" applyFill="1"/>
    <xf numFmtId="0" fontId="0" fillId="35" borderId="0" xfId="0" applyFill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33" borderId="10" xfId="0" applyFont="1" applyFill="1" applyBorder="1" applyAlignment="1">
      <alignment wrapText="1"/>
    </xf>
    <xf numFmtId="0" fontId="0" fillId="34" borderId="10" xfId="0" applyFill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3" fillId="0" borderId="10" xfId="0" applyFont="1" applyBorder="1"/>
    <xf numFmtId="0" fontId="0" fillId="0" borderId="10" xfId="0" applyBorder="1"/>
    <xf numFmtId="0" fontId="6" fillId="36" borderId="10" xfId="0" applyFont="1" applyFill="1" applyBorder="1"/>
    <xf numFmtId="0" fontId="0" fillId="36" borderId="10" xfId="0" applyFill="1" applyBorder="1"/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6" fillId="36" borderId="10" xfId="0" applyFont="1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35" borderId="0" xfId="0" applyFill="1" applyAlignment="1">
      <alignment horizontal="left" wrapText="1"/>
    </xf>
  </cellXfs>
  <cellStyles count="42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1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  <a:ln w="2540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"/>
  <sheetViews>
    <sheetView tabSelected="1" workbookViewId="0">
      <selection activeCell="D8" sqref="D8"/>
    </sheetView>
  </sheetViews>
  <sheetFormatPr defaultColWidth="8.75" defaultRowHeight="14.25"/>
  <cols>
    <col min="1" max="1" width="5.375" style="6" customWidth="1"/>
    <col min="2" max="2" width="22.125" style="6" customWidth="1"/>
    <col min="3" max="3" width="20.125" customWidth="1"/>
    <col min="4" max="4" width="22.75" customWidth="1"/>
    <col min="5" max="5" width="10.875" customWidth="1"/>
    <col min="6" max="6" width="10.5" customWidth="1"/>
    <col min="7" max="7" width="15.5" customWidth="1"/>
    <col min="8" max="8" width="13.75" customWidth="1"/>
    <col min="9" max="9" width="14.375" customWidth="1"/>
    <col min="10" max="10" width="12.25" customWidth="1"/>
    <col min="11" max="11" width="13.875" customWidth="1"/>
    <col min="12" max="12" width="8.875" bestFit="1" customWidth="1"/>
    <col min="13" max="13" width="16.875" bestFit="1" customWidth="1"/>
    <col min="14" max="14" width="16.5" bestFit="1" customWidth="1"/>
    <col min="15" max="16" width="18.5" customWidth="1"/>
    <col min="17" max="17" width="16.5" bestFit="1" customWidth="1"/>
    <col min="18" max="18" width="20.25" customWidth="1"/>
    <col min="19" max="19" width="21.375" customWidth="1"/>
    <col min="20" max="20" width="13.875" customWidth="1"/>
    <col min="21" max="21" width="14.25" customWidth="1"/>
    <col min="22" max="22" width="26.5" customWidth="1"/>
    <col min="23" max="23" width="15.875" customWidth="1"/>
    <col min="24" max="24" width="12.875" customWidth="1"/>
    <col min="25" max="25" width="9" customWidth="1"/>
    <col min="26" max="26" width="14.5" style="11" customWidth="1"/>
    <col min="27" max="27" width="32.875" style="11" customWidth="1"/>
    <col min="28" max="28" width="22.625" customWidth="1"/>
    <col min="29" max="29" width="25" customWidth="1"/>
  </cols>
  <sheetData>
    <row r="1" spans="1:29" ht="67.5" customHeight="1">
      <c r="A1" s="33" t="s">
        <v>474</v>
      </c>
      <c r="B1" s="33"/>
      <c r="C1" s="33"/>
      <c r="D1" s="33"/>
      <c r="N1" s="12" t="s">
        <v>471</v>
      </c>
      <c r="Z1"/>
      <c r="AA1"/>
    </row>
    <row r="2" spans="1:29">
      <c r="Z2"/>
      <c r="AA2"/>
    </row>
    <row r="3" spans="1:29" s="30" customFormat="1" ht="27.95" customHeight="1">
      <c r="A3" s="13" t="s">
        <v>463</v>
      </c>
      <c r="B3" s="14" t="s">
        <v>469</v>
      </c>
      <c r="C3" s="14" t="s">
        <v>464</v>
      </c>
      <c r="D3" s="14" t="s">
        <v>472</v>
      </c>
      <c r="E3" s="31" t="s">
        <v>0</v>
      </c>
      <c r="F3" s="32" t="s">
        <v>1</v>
      </c>
      <c r="G3" s="32" t="s">
        <v>2</v>
      </c>
      <c r="H3" s="32" t="s">
        <v>3</v>
      </c>
      <c r="I3" s="32" t="s">
        <v>4</v>
      </c>
      <c r="J3" s="32" t="s">
        <v>5</v>
      </c>
      <c r="K3" s="32" t="s">
        <v>6</v>
      </c>
      <c r="L3" s="31" t="s">
        <v>7</v>
      </c>
      <c r="M3" s="32" t="s">
        <v>8</v>
      </c>
      <c r="N3" s="31" t="s">
        <v>9</v>
      </c>
      <c r="O3" s="32" t="s">
        <v>221</v>
      </c>
      <c r="P3" s="32" t="s">
        <v>222</v>
      </c>
      <c r="Q3" s="31" t="s">
        <v>10</v>
      </c>
      <c r="R3" s="32" t="s">
        <v>11</v>
      </c>
      <c r="S3" s="31" t="s">
        <v>12</v>
      </c>
      <c r="T3" s="32" t="s">
        <v>13</v>
      </c>
      <c r="U3" s="32" t="s">
        <v>14</v>
      </c>
      <c r="V3" s="32" t="s">
        <v>15</v>
      </c>
      <c r="W3" s="32" t="s">
        <v>16</v>
      </c>
      <c r="X3" s="32" t="s">
        <v>17</v>
      </c>
      <c r="Y3" s="32" t="s">
        <v>18</v>
      </c>
      <c r="Z3" s="32" t="s">
        <v>19</v>
      </c>
      <c r="AA3" s="32" t="s">
        <v>20</v>
      </c>
      <c r="AB3" s="32" t="s">
        <v>21</v>
      </c>
      <c r="AC3" s="31" t="s">
        <v>22</v>
      </c>
    </row>
    <row r="4" spans="1:29" s="30" customFormat="1" ht="48.95" customHeight="1">
      <c r="A4" s="15"/>
      <c r="B4" s="16" t="s">
        <v>468</v>
      </c>
      <c r="C4" s="16" t="s">
        <v>465</v>
      </c>
      <c r="D4" s="16" t="s">
        <v>473</v>
      </c>
      <c r="E4" s="16" t="s">
        <v>33</v>
      </c>
      <c r="F4" s="16" t="str">
        <f t="shared" ref="F4:F23" si="0">IF(E4="Individual","","Please enter UEN")</f>
        <v>Please enter UEN</v>
      </c>
      <c r="G4" s="16" t="str">
        <f t="shared" ref="G4" si="1">IF(E4="Individual","","Please enter Corporate Contact Person")</f>
        <v>Please enter Corporate Contact Person</v>
      </c>
      <c r="H4" s="16" t="str">
        <f t="shared" ref="H4" si="2">IF(E4="Individual","","Please enter Corporate Contact Email")</f>
        <v>Please enter Corporate Contact Email</v>
      </c>
      <c r="I4" s="16" t="str">
        <f t="shared" ref="I4" si="3">IF(E4="Individual","","Please enter Corporate Contact Number")</f>
        <v>Please enter Corporate Contact Number</v>
      </c>
      <c r="J4" s="25" t="str">
        <f>IF(E4="Individual","","Please enter Corporate Address")</f>
        <v>Please enter Corporate Address</v>
      </c>
      <c r="K4" s="16" t="s">
        <v>24</v>
      </c>
      <c r="L4" s="26" t="s">
        <v>25</v>
      </c>
      <c r="M4" s="16" t="s">
        <v>26</v>
      </c>
      <c r="N4" s="16" t="str">
        <f>IF(L4="NRIC","Choose SB or SP","")</f>
        <v>Choose SB or SP</v>
      </c>
      <c r="O4" s="16" t="str">
        <f t="shared" ref="O4:O23" si="4">IF(L4="FIN","Please enter ID Pass Type","")</f>
        <v/>
      </c>
      <c r="P4" s="16" t="str">
        <f t="shared" ref="P4" si="5">IF(L4="FIN","Please enter ID Pass Number","")</f>
        <v/>
      </c>
      <c r="Q4" s="16" t="s">
        <v>27</v>
      </c>
      <c r="R4" s="16" t="s">
        <v>28</v>
      </c>
      <c r="S4" s="16" t="s">
        <v>29</v>
      </c>
      <c r="T4" s="16" t="s">
        <v>470</v>
      </c>
      <c r="U4" s="16" t="s">
        <v>30</v>
      </c>
      <c r="V4" s="16" t="s">
        <v>31</v>
      </c>
      <c r="W4" s="27"/>
      <c r="X4" s="27"/>
      <c r="Y4" s="28" t="s">
        <v>476</v>
      </c>
      <c r="Z4" s="28" t="s">
        <v>475</v>
      </c>
      <c r="AA4" s="29" t="s">
        <v>32</v>
      </c>
      <c r="AB4" s="26"/>
      <c r="AC4" s="26" t="s">
        <v>235</v>
      </c>
    </row>
    <row r="5" spans="1:29">
      <c r="A5" s="23">
        <v>1</v>
      </c>
      <c r="B5" s="23"/>
      <c r="C5" s="24"/>
      <c r="D5" s="24"/>
      <c r="E5" s="17"/>
      <c r="F5" s="17"/>
      <c r="G5" s="17"/>
      <c r="H5" s="17"/>
      <c r="I5" s="17"/>
      <c r="J5" s="18"/>
      <c r="K5" s="17"/>
      <c r="L5" s="19" t="s">
        <v>25</v>
      </c>
      <c r="M5" s="17" t="s">
        <v>26</v>
      </c>
      <c r="N5" s="17" t="str">
        <f t="shared" ref="N5:N23" si="6">IF(L5="NRIC","Choose SB or SP","")</f>
        <v>Choose SB or SP</v>
      </c>
      <c r="O5" s="17" t="str">
        <f t="shared" si="4"/>
        <v/>
      </c>
      <c r="P5" s="17" t="str">
        <f t="shared" ref="P5:P23" si="7">IF(L5="FIN","Please enter ID Pass Number","")</f>
        <v/>
      </c>
      <c r="Q5" s="17" t="s">
        <v>27</v>
      </c>
      <c r="R5" s="17" t="s">
        <v>28</v>
      </c>
      <c r="S5" s="17" t="s">
        <v>29</v>
      </c>
      <c r="T5" s="17" t="s">
        <v>470</v>
      </c>
      <c r="U5" s="17" t="s">
        <v>30</v>
      </c>
      <c r="V5" s="17" t="s">
        <v>31</v>
      </c>
      <c r="W5" s="20"/>
      <c r="X5" s="20"/>
      <c r="Y5" s="21" t="s">
        <v>476</v>
      </c>
      <c r="Z5" s="21" t="s">
        <v>475</v>
      </c>
      <c r="AA5" s="22" t="s">
        <v>32</v>
      </c>
      <c r="AB5" s="19"/>
      <c r="AC5" s="19"/>
    </row>
    <row r="6" spans="1:29">
      <c r="A6" s="23">
        <v>2</v>
      </c>
      <c r="B6" s="23"/>
      <c r="C6" s="24"/>
      <c r="D6" s="24"/>
      <c r="E6" s="17"/>
      <c r="F6" s="17"/>
      <c r="G6" s="17"/>
      <c r="H6" s="17"/>
      <c r="I6" s="17"/>
      <c r="J6" s="18"/>
      <c r="K6" s="17"/>
      <c r="L6" s="19" t="s">
        <v>25</v>
      </c>
      <c r="M6" s="17" t="s">
        <v>26</v>
      </c>
      <c r="N6" s="17" t="str">
        <f t="shared" si="6"/>
        <v>Choose SB or SP</v>
      </c>
      <c r="O6" s="17" t="str">
        <f t="shared" si="4"/>
        <v/>
      </c>
      <c r="P6" s="17" t="str">
        <f t="shared" si="7"/>
        <v/>
      </c>
      <c r="Q6" s="17" t="s">
        <v>27</v>
      </c>
      <c r="R6" s="17" t="s">
        <v>28</v>
      </c>
      <c r="S6" s="17" t="s">
        <v>29</v>
      </c>
      <c r="T6" s="17" t="s">
        <v>470</v>
      </c>
      <c r="U6" s="17" t="s">
        <v>30</v>
      </c>
      <c r="V6" s="17" t="s">
        <v>31</v>
      </c>
      <c r="W6" s="20"/>
      <c r="X6" s="20"/>
      <c r="Y6" s="21" t="s">
        <v>476</v>
      </c>
      <c r="Z6" s="21" t="s">
        <v>475</v>
      </c>
      <c r="AA6" s="22" t="s">
        <v>32</v>
      </c>
      <c r="AB6" s="19"/>
      <c r="AC6" s="19"/>
    </row>
    <row r="7" spans="1:29">
      <c r="A7" s="23">
        <v>3</v>
      </c>
      <c r="B7" s="23"/>
      <c r="C7" s="24"/>
      <c r="D7" s="24"/>
      <c r="E7" s="17" t="s">
        <v>33</v>
      </c>
      <c r="F7" s="17" t="str">
        <f t="shared" si="0"/>
        <v>Please enter UEN</v>
      </c>
      <c r="G7" s="17" t="str">
        <f t="shared" ref="G7:G23" si="8">IF(E7="Individual","","Please enter Corporate Contact Person")</f>
        <v>Please enter Corporate Contact Person</v>
      </c>
      <c r="H7" s="17" t="str">
        <f t="shared" ref="H7:H23" si="9">IF(E7="Individual","","Please enter Corporate Contact Email")</f>
        <v>Please enter Corporate Contact Email</v>
      </c>
      <c r="I7" s="17" t="str">
        <f t="shared" ref="I7:I23" si="10">IF(E7="Individual","","Please enter Corporate Contact Number")</f>
        <v>Please enter Corporate Contact Number</v>
      </c>
      <c r="J7" s="18" t="str">
        <f t="shared" ref="J7:J23" si="11">IF(E7="Individual","","Please enter Corporate Address")</f>
        <v>Please enter Corporate Address</v>
      </c>
      <c r="K7" s="17" t="s">
        <v>24</v>
      </c>
      <c r="L7" s="19" t="s">
        <v>25</v>
      </c>
      <c r="M7" s="17" t="s">
        <v>26</v>
      </c>
      <c r="N7" s="17" t="str">
        <f t="shared" si="6"/>
        <v>Choose SB or SP</v>
      </c>
      <c r="O7" s="17" t="str">
        <f t="shared" si="4"/>
        <v/>
      </c>
      <c r="P7" s="17" t="str">
        <f t="shared" si="7"/>
        <v/>
      </c>
      <c r="Q7" s="17" t="s">
        <v>27</v>
      </c>
      <c r="R7" s="17" t="s">
        <v>28</v>
      </c>
      <c r="S7" s="17" t="s">
        <v>29</v>
      </c>
      <c r="T7" s="17" t="s">
        <v>470</v>
      </c>
      <c r="U7" s="17" t="s">
        <v>30</v>
      </c>
      <c r="V7" s="17" t="s">
        <v>31</v>
      </c>
      <c r="W7" s="20"/>
      <c r="X7" s="20"/>
      <c r="Y7" s="21" t="s">
        <v>476</v>
      </c>
      <c r="Z7" s="21" t="s">
        <v>475</v>
      </c>
      <c r="AA7" s="22" t="s">
        <v>32</v>
      </c>
      <c r="AB7" s="19"/>
      <c r="AC7" s="19"/>
    </row>
    <row r="8" spans="1:29">
      <c r="A8" s="23">
        <v>4</v>
      </c>
      <c r="B8" s="23"/>
      <c r="C8" s="24"/>
      <c r="D8" s="24"/>
      <c r="E8" s="17" t="s">
        <v>33</v>
      </c>
      <c r="F8" s="17" t="str">
        <f t="shared" si="0"/>
        <v>Please enter UEN</v>
      </c>
      <c r="G8" s="17" t="str">
        <f t="shared" si="8"/>
        <v>Please enter Corporate Contact Person</v>
      </c>
      <c r="H8" s="17" t="str">
        <f t="shared" si="9"/>
        <v>Please enter Corporate Contact Email</v>
      </c>
      <c r="I8" s="17" t="str">
        <f t="shared" si="10"/>
        <v>Please enter Corporate Contact Number</v>
      </c>
      <c r="J8" s="18" t="str">
        <f t="shared" si="11"/>
        <v>Please enter Corporate Address</v>
      </c>
      <c r="K8" s="17" t="s">
        <v>24</v>
      </c>
      <c r="L8" s="19" t="s">
        <v>25</v>
      </c>
      <c r="M8" s="17" t="s">
        <v>26</v>
      </c>
      <c r="N8" s="17" t="str">
        <f t="shared" si="6"/>
        <v>Choose SB or SP</v>
      </c>
      <c r="O8" s="17" t="str">
        <f t="shared" si="4"/>
        <v/>
      </c>
      <c r="P8" s="17" t="str">
        <f t="shared" si="7"/>
        <v/>
      </c>
      <c r="Q8" s="17" t="s">
        <v>27</v>
      </c>
      <c r="R8" s="17" t="s">
        <v>28</v>
      </c>
      <c r="S8" s="17" t="s">
        <v>29</v>
      </c>
      <c r="T8" s="17" t="s">
        <v>470</v>
      </c>
      <c r="U8" s="17" t="s">
        <v>30</v>
      </c>
      <c r="V8" s="17" t="s">
        <v>31</v>
      </c>
      <c r="W8" s="20"/>
      <c r="X8" s="20"/>
      <c r="Y8" s="21" t="s">
        <v>476</v>
      </c>
      <c r="Z8" s="21" t="s">
        <v>475</v>
      </c>
      <c r="AA8" s="22" t="s">
        <v>32</v>
      </c>
      <c r="AB8" s="19"/>
      <c r="AC8" s="19"/>
    </row>
    <row r="9" spans="1:29">
      <c r="A9" s="23">
        <v>5</v>
      </c>
      <c r="B9" s="23"/>
      <c r="C9" s="24"/>
      <c r="D9" s="24"/>
      <c r="E9" s="17" t="s">
        <v>33</v>
      </c>
      <c r="F9" s="17" t="str">
        <f t="shared" si="0"/>
        <v>Please enter UEN</v>
      </c>
      <c r="G9" s="17" t="str">
        <f t="shared" si="8"/>
        <v>Please enter Corporate Contact Person</v>
      </c>
      <c r="H9" s="17" t="str">
        <f t="shared" si="9"/>
        <v>Please enter Corporate Contact Email</v>
      </c>
      <c r="I9" s="17" t="str">
        <f t="shared" si="10"/>
        <v>Please enter Corporate Contact Number</v>
      </c>
      <c r="J9" s="18" t="str">
        <f t="shared" si="11"/>
        <v>Please enter Corporate Address</v>
      </c>
      <c r="K9" s="17" t="s">
        <v>24</v>
      </c>
      <c r="L9" s="19" t="s">
        <v>25</v>
      </c>
      <c r="M9" s="17" t="s">
        <v>26</v>
      </c>
      <c r="N9" s="17" t="str">
        <f t="shared" si="6"/>
        <v>Choose SB or SP</v>
      </c>
      <c r="O9" s="17" t="str">
        <f t="shared" si="4"/>
        <v/>
      </c>
      <c r="P9" s="17" t="str">
        <f t="shared" si="7"/>
        <v/>
      </c>
      <c r="Q9" s="17" t="s">
        <v>27</v>
      </c>
      <c r="R9" s="17" t="s">
        <v>28</v>
      </c>
      <c r="S9" s="17" t="s">
        <v>29</v>
      </c>
      <c r="T9" s="17" t="s">
        <v>470</v>
      </c>
      <c r="U9" s="17" t="s">
        <v>30</v>
      </c>
      <c r="V9" s="17" t="s">
        <v>31</v>
      </c>
      <c r="W9" s="20"/>
      <c r="X9" s="20"/>
      <c r="Y9" s="21" t="s">
        <v>476</v>
      </c>
      <c r="Z9" s="21" t="s">
        <v>475</v>
      </c>
      <c r="AA9" s="22" t="s">
        <v>32</v>
      </c>
      <c r="AB9" s="19"/>
      <c r="AC9" s="19"/>
    </row>
    <row r="10" spans="1:29">
      <c r="A10" s="23">
        <v>6</v>
      </c>
      <c r="B10" s="23"/>
      <c r="C10" s="24"/>
      <c r="D10" s="24"/>
      <c r="E10" s="17" t="s">
        <v>33</v>
      </c>
      <c r="F10" s="17" t="str">
        <f t="shared" si="0"/>
        <v>Please enter UEN</v>
      </c>
      <c r="G10" s="17" t="str">
        <f t="shared" si="8"/>
        <v>Please enter Corporate Contact Person</v>
      </c>
      <c r="H10" s="17" t="str">
        <f t="shared" si="9"/>
        <v>Please enter Corporate Contact Email</v>
      </c>
      <c r="I10" s="17" t="str">
        <f t="shared" si="10"/>
        <v>Please enter Corporate Contact Number</v>
      </c>
      <c r="J10" s="18" t="str">
        <f t="shared" si="11"/>
        <v>Please enter Corporate Address</v>
      </c>
      <c r="K10" s="17" t="s">
        <v>24</v>
      </c>
      <c r="L10" s="19" t="s">
        <v>25</v>
      </c>
      <c r="M10" s="17" t="s">
        <v>26</v>
      </c>
      <c r="N10" s="17" t="str">
        <f t="shared" si="6"/>
        <v>Choose SB or SP</v>
      </c>
      <c r="O10" s="17" t="str">
        <f t="shared" si="4"/>
        <v/>
      </c>
      <c r="P10" s="17" t="str">
        <f t="shared" si="7"/>
        <v/>
      </c>
      <c r="Q10" s="17" t="s">
        <v>27</v>
      </c>
      <c r="R10" s="17" t="s">
        <v>28</v>
      </c>
      <c r="S10" s="17" t="s">
        <v>29</v>
      </c>
      <c r="T10" s="17" t="s">
        <v>470</v>
      </c>
      <c r="U10" s="17" t="s">
        <v>30</v>
      </c>
      <c r="V10" s="17" t="s">
        <v>31</v>
      </c>
      <c r="W10" s="20"/>
      <c r="X10" s="20"/>
      <c r="Y10" s="21" t="s">
        <v>476</v>
      </c>
      <c r="Z10" s="21" t="s">
        <v>475</v>
      </c>
      <c r="AA10" s="22" t="s">
        <v>32</v>
      </c>
      <c r="AB10" s="19"/>
      <c r="AC10" s="19"/>
    </row>
    <row r="11" spans="1:29">
      <c r="A11" s="23">
        <v>7</v>
      </c>
      <c r="B11" s="23"/>
      <c r="C11" s="24"/>
      <c r="D11" s="24"/>
      <c r="E11" s="17" t="s">
        <v>33</v>
      </c>
      <c r="F11" s="17" t="str">
        <f t="shared" si="0"/>
        <v>Please enter UEN</v>
      </c>
      <c r="G11" s="17" t="str">
        <f t="shared" si="8"/>
        <v>Please enter Corporate Contact Person</v>
      </c>
      <c r="H11" s="17" t="str">
        <f t="shared" si="9"/>
        <v>Please enter Corporate Contact Email</v>
      </c>
      <c r="I11" s="17" t="str">
        <f t="shared" si="10"/>
        <v>Please enter Corporate Contact Number</v>
      </c>
      <c r="J11" s="18" t="str">
        <f t="shared" si="11"/>
        <v>Please enter Corporate Address</v>
      </c>
      <c r="K11" s="17" t="s">
        <v>24</v>
      </c>
      <c r="L11" s="19" t="s">
        <v>25</v>
      </c>
      <c r="M11" s="17" t="s">
        <v>26</v>
      </c>
      <c r="N11" s="17" t="str">
        <f t="shared" si="6"/>
        <v>Choose SB or SP</v>
      </c>
      <c r="O11" s="17" t="str">
        <f t="shared" si="4"/>
        <v/>
      </c>
      <c r="P11" s="17" t="str">
        <f t="shared" si="7"/>
        <v/>
      </c>
      <c r="Q11" s="17" t="s">
        <v>27</v>
      </c>
      <c r="R11" s="17" t="s">
        <v>28</v>
      </c>
      <c r="S11" s="17" t="s">
        <v>29</v>
      </c>
      <c r="T11" s="17" t="s">
        <v>470</v>
      </c>
      <c r="U11" s="17" t="s">
        <v>30</v>
      </c>
      <c r="V11" s="17" t="s">
        <v>31</v>
      </c>
      <c r="W11" s="20"/>
      <c r="X11" s="20"/>
      <c r="Y11" s="21" t="s">
        <v>476</v>
      </c>
      <c r="Z11" s="21" t="s">
        <v>475</v>
      </c>
      <c r="AA11" s="22" t="s">
        <v>32</v>
      </c>
      <c r="AB11" s="19"/>
      <c r="AC11" s="19"/>
    </row>
    <row r="12" spans="1:29">
      <c r="A12" s="23">
        <v>8</v>
      </c>
      <c r="B12" s="23"/>
      <c r="C12" s="24"/>
      <c r="D12" s="24"/>
      <c r="E12" s="17" t="s">
        <v>33</v>
      </c>
      <c r="F12" s="17" t="str">
        <f t="shared" si="0"/>
        <v>Please enter UEN</v>
      </c>
      <c r="G12" s="17" t="str">
        <f t="shared" si="8"/>
        <v>Please enter Corporate Contact Person</v>
      </c>
      <c r="H12" s="17" t="str">
        <f t="shared" si="9"/>
        <v>Please enter Corporate Contact Email</v>
      </c>
      <c r="I12" s="17" t="str">
        <f t="shared" si="10"/>
        <v>Please enter Corporate Contact Number</v>
      </c>
      <c r="J12" s="18" t="str">
        <f t="shared" si="11"/>
        <v>Please enter Corporate Address</v>
      </c>
      <c r="K12" s="17" t="s">
        <v>24</v>
      </c>
      <c r="L12" s="19" t="s">
        <v>25</v>
      </c>
      <c r="M12" s="17" t="s">
        <v>26</v>
      </c>
      <c r="N12" s="17" t="str">
        <f t="shared" si="6"/>
        <v>Choose SB or SP</v>
      </c>
      <c r="O12" s="17" t="str">
        <f t="shared" si="4"/>
        <v/>
      </c>
      <c r="P12" s="17" t="str">
        <f t="shared" si="7"/>
        <v/>
      </c>
      <c r="Q12" s="17" t="s">
        <v>27</v>
      </c>
      <c r="R12" s="17" t="s">
        <v>28</v>
      </c>
      <c r="S12" s="17" t="s">
        <v>29</v>
      </c>
      <c r="T12" s="17" t="s">
        <v>470</v>
      </c>
      <c r="U12" s="17" t="s">
        <v>30</v>
      </c>
      <c r="V12" s="17" t="s">
        <v>31</v>
      </c>
      <c r="W12" s="20"/>
      <c r="X12" s="20"/>
      <c r="Y12" s="21" t="s">
        <v>476</v>
      </c>
      <c r="Z12" s="21" t="s">
        <v>475</v>
      </c>
      <c r="AA12" s="22" t="s">
        <v>32</v>
      </c>
      <c r="AB12" s="19"/>
      <c r="AC12" s="19"/>
    </row>
    <row r="13" spans="1:29">
      <c r="A13" s="23">
        <v>9</v>
      </c>
      <c r="B13" s="23"/>
      <c r="C13" s="24"/>
      <c r="D13" s="24"/>
      <c r="E13" s="17" t="s">
        <v>33</v>
      </c>
      <c r="F13" s="17" t="str">
        <f t="shared" si="0"/>
        <v>Please enter UEN</v>
      </c>
      <c r="G13" s="17" t="str">
        <f t="shared" si="8"/>
        <v>Please enter Corporate Contact Person</v>
      </c>
      <c r="H13" s="17" t="str">
        <f t="shared" si="9"/>
        <v>Please enter Corporate Contact Email</v>
      </c>
      <c r="I13" s="17" t="str">
        <f t="shared" si="10"/>
        <v>Please enter Corporate Contact Number</v>
      </c>
      <c r="J13" s="18" t="str">
        <f t="shared" si="11"/>
        <v>Please enter Corporate Address</v>
      </c>
      <c r="K13" s="17" t="s">
        <v>24</v>
      </c>
      <c r="L13" s="19" t="s">
        <v>25</v>
      </c>
      <c r="M13" s="17" t="s">
        <v>26</v>
      </c>
      <c r="N13" s="17" t="str">
        <f t="shared" si="6"/>
        <v>Choose SB or SP</v>
      </c>
      <c r="O13" s="17" t="str">
        <f t="shared" si="4"/>
        <v/>
      </c>
      <c r="P13" s="17" t="str">
        <f t="shared" si="7"/>
        <v/>
      </c>
      <c r="Q13" s="17" t="s">
        <v>27</v>
      </c>
      <c r="R13" s="17" t="s">
        <v>28</v>
      </c>
      <c r="S13" s="17" t="s">
        <v>29</v>
      </c>
      <c r="T13" s="17" t="s">
        <v>470</v>
      </c>
      <c r="U13" s="17" t="s">
        <v>30</v>
      </c>
      <c r="V13" s="17" t="s">
        <v>31</v>
      </c>
      <c r="W13" s="20"/>
      <c r="X13" s="20"/>
      <c r="Y13" s="21" t="s">
        <v>476</v>
      </c>
      <c r="Z13" s="21" t="s">
        <v>475</v>
      </c>
      <c r="AA13" s="22" t="s">
        <v>32</v>
      </c>
      <c r="AB13" s="19"/>
      <c r="AC13" s="19"/>
    </row>
    <row r="14" spans="1:29">
      <c r="A14" s="23">
        <v>10</v>
      </c>
      <c r="B14" s="23"/>
      <c r="C14" s="24"/>
      <c r="D14" s="24"/>
      <c r="E14" s="17" t="s">
        <v>33</v>
      </c>
      <c r="F14" s="17" t="str">
        <f t="shared" si="0"/>
        <v>Please enter UEN</v>
      </c>
      <c r="G14" s="17" t="str">
        <f t="shared" si="8"/>
        <v>Please enter Corporate Contact Person</v>
      </c>
      <c r="H14" s="17" t="str">
        <f t="shared" si="9"/>
        <v>Please enter Corporate Contact Email</v>
      </c>
      <c r="I14" s="17" t="str">
        <f t="shared" si="10"/>
        <v>Please enter Corporate Contact Number</v>
      </c>
      <c r="J14" s="18" t="str">
        <f t="shared" si="11"/>
        <v>Please enter Corporate Address</v>
      </c>
      <c r="K14" s="17" t="s">
        <v>24</v>
      </c>
      <c r="L14" s="19" t="s">
        <v>25</v>
      </c>
      <c r="M14" s="17" t="s">
        <v>26</v>
      </c>
      <c r="N14" s="17" t="str">
        <f t="shared" si="6"/>
        <v>Choose SB or SP</v>
      </c>
      <c r="O14" s="17" t="str">
        <f t="shared" si="4"/>
        <v/>
      </c>
      <c r="P14" s="17" t="str">
        <f t="shared" si="7"/>
        <v/>
      </c>
      <c r="Q14" s="17" t="s">
        <v>27</v>
      </c>
      <c r="R14" s="17" t="s">
        <v>28</v>
      </c>
      <c r="S14" s="17" t="s">
        <v>29</v>
      </c>
      <c r="T14" s="17" t="s">
        <v>470</v>
      </c>
      <c r="U14" s="17" t="s">
        <v>30</v>
      </c>
      <c r="V14" s="17" t="s">
        <v>31</v>
      </c>
      <c r="W14" s="20"/>
      <c r="X14" s="20"/>
      <c r="Y14" s="21" t="s">
        <v>476</v>
      </c>
      <c r="Z14" s="21" t="s">
        <v>475</v>
      </c>
      <c r="AA14" s="22" t="s">
        <v>32</v>
      </c>
      <c r="AB14" s="19"/>
      <c r="AC14" s="19"/>
    </row>
    <row r="15" spans="1:29">
      <c r="A15" s="23">
        <v>11</v>
      </c>
      <c r="B15" s="23"/>
      <c r="C15" s="24"/>
      <c r="D15" s="24"/>
      <c r="E15" s="17" t="s">
        <v>33</v>
      </c>
      <c r="F15" s="17" t="str">
        <f t="shared" si="0"/>
        <v>Please enter UEN</v>
      </c>
      <c r="G15" s="17" t="str">
        <f t="shared" si="8"/>
        <v>Please enter Corporate Contact Person</v>
      </c>
      <c r="H15" s="17" t="str">
        <f t="shared" si="9"/>
        <v>Please enter Corporate Contact Email</v>
      </c>
      <c r="I15" s="17" t="str">
        <f t="shared" si="10"/>
        <v>Please enter Corporate Contact Number</v>
      </c>
      <c r="J15" s="18" t="str">
        <f t="shared" si="11"/>
        <v>Please enter Corporate Address</v>
      </c>
      <c r="K15" s="17" t="s">
        <v>24</v>
      </c>
      <c r="L15" s="19" t="s">
        <v>25</v>
      </c>
      <c r="M15" s="17" t="s">
        <v>26</v>
      </c>
      <c r="N15" s="17" t="str">
        <f t="shared" si="6"/>
        <v>Choose SB or SP</v>
      </c>
      <c r="O15" s="17" t="str">
        <f t="shared" si="4"/>
        <v/>
      </c>
      <c r="P15" s="17" t="str">
        <f t="shared" si="7"/>
        <v/>
      </c>
      <c r="Q15" s="17" t="s">
        <v>27</v>
      </c>
      <c r="R15" s="17" t="s">
        <v>28</v>
      </c>
      <c r="S15" s="17" t="s">
        <v>29</v>
      </c>
      <c r="T15" s="17" t="s">
        <v>470</v>
      </c>
      <c r="U15" s="17" t="s">
        <v>30</v>
      </c>
      <c r="V15" s="17" t="s">
        <v>31</v>
      </c>
      <c r="W15" s="20"/>
      <c r="X15" s="20"/>
      <c r="Y15" s="21" t="s">
        <v>476</v>
      </c>
      <c r="Z15" s="21" t="s">
        <v>475</v>
      </c>
      <c r="AA15" s="22" t="s">
        <v>32</v>
      </c>
      <c r="AB15" s="19"/>
      <c r="AC15" s="19"/>
    </row>
    <row r="16" spans="1:29">
      <c r="A16" s="23">
        <v>12</v>
      </c>
      <c r="B16" s="23"/>
      <c r="C16" s="24"/>
      <c r="D16" s="24"/>
      <c r="E16" s="17" t="s">
        <v>33</v>
      </c>
      <c r="F16" s="17" t="str">
        <f t="shared" si="0"/>
        <v>Please enter UEN</v>
      </c>
      <c r="G16" s="17" t="str">
        <f t="shared" si="8"/>
        <v>Please enter Corporate Contact Person</v>
      </c>
      <c r="H16" s="17" t="str">
        <f t="shared" si="9"/>
        <v>Please enter Corporate Contact Email</v>
      </c>
      <c r="I16" s="17" t="str">
        <f t="shared" si="10"/>
        <v>Please enter Corporate Contact Number</v>
      </c>
      <c r="J16" s="18" t="str">
        <f t="shared" si="11"/>
        <v>Please enter Corporate Address</v>
      </c>
      <c r="K16" s="17" t="s">
        <v>24</v>
      </c>
      <c r="L16" s="19" t="s">
        <v>25</v>
      </c>
      <c r="M16" s="17" t="s">
        <v>26</v>
      </c>
      <c r="N16" s="17" t="str">
        <f t="shared" si="6"/>
        <v>Choose SB or SP</v>
      </c>
      <c r="O16" s="17" t="str">
        <f t="shared" si="4"/>
        <v/>
      </c>
      <c r="P16" s="17" t="str">
        <f t="shared" si="7"/>
        <v/>
      </c>
      <c r="Q16" s="17" t="s">
        <v>27</v>
      </c>
      <c r="R16" s="17" t="s">
        <v>28</v>
      </c>
      <c r="S16" s="17" t="s">
        <v>29</v>
      </c>
      <c r="T16" s="17" t="s">
        <v>470</v>
      </c>
      <c r="U16" s="17" t="s">
        <v>30</v>
      </c>
      <c r="V16" s="17" t="s">
        <v>31</v>
      </c>
      <c r="W16" s="20"/>
      <c r="X16" s="20"/>
      <c r="Y16" s="21" t="s">
        <v>476</v>
      </c>
      <c r="Z16" s="21" t="s">
        <v>475</v>
      </c>
      <c r="AA16" s="22" t="s">
        <v>32</v>
      </c>
      <c r="AB16" s="19"/>
      <c r="AC16" s="19"/>
    </row>
    <row r="17" spans="1:29">
      <c r="A17" s="23">
        <v>13</v>
      </c>
      <c r="B17" s="23"/>
      <c r="C17" s="24"/>
      <c r="D17" s="24"/>
      <c r="E17" s="17" t="s">
        <v>33</v>
      </c>
      <c r="F17" s="17" t="str">
        <f t="shared" si="0"/>
        <v>Please enter UEN</v>
      </c>
      <c r="G17" s="17" t="str">
        <f t="shared" si="8"/>
        <v>Please enter Corporate Contact Person</v>
      </c>
      <c r="H17" s="17" t="str">
        <f t="shared" si="9"/>
        <v>Please enter Corporate Contact Email</v>
      </c>
      <c r="I17" s="17" t="str">
        <f t="shared" si="10"/>
        <v>Please enter Corporate Contact Number</v>
      </c>
      <c r="J17" s="18" t="str">
        <f t="shared" si="11"/>
        <v>Please enter Corporate Address</v>
      </c>
      <c r="K17" s="17" t="s">
        <v>24</v>
      </c>
      <c r="L17" s="19" t="s">
        <v>25</v>
      </c>
      <c r="M17" s="17" t="s">
        <v>26</v>
      </c>
      <c r="N17" s="17" t="str">
        <f t="shared" si="6"/>
        <v>Choose SB or SP</v>
      </c>
      <c r="O17" s="17" t="str">
        <f t="shared" si="4"/>
        <v/>
      </c>
      <c r="P17" s="17" t="str">
        <f t="shared" si="7"/>
        <v/>
      </c>
      <c r="Q17" s="17" t="s">
        <v>27</v>
      </c>
      <c r="R17" s="17" t="s">
        <v>28</v>
      </c>
      <c r="S17" s="17" t="s">
        <v>29</v>
      </c>
      <c r="T17" s="17" t="s">
        <v>470</v>
      </c>
      <c r="U17" s="17" t="s">
        <v>30</v>
      </c>
      <c r="V17" s="17" t="s">
        <v>31</v>
      </c>
      <c r="W17" s="20"/>
      <c r="X17" s="20"/>
      <c r="Y17" s="21" t="s">
        <v>476</v>
      </c>
      <c r="Z17" s="21" t="s">
        <v>475</v>
      </c>
      <c r="AA17" s="22" t="s">
        <v>32</v>
      </c>
      <c r="AB17" s="19"/>
      <c r="AC17" s="19"/>
    </row>
    <row r="18" spans="1:29">
      <c r="A18" s="23">
        <v>14</v>
      </c>
      <c r="B18" s="23"/>
      <c r="C18" s="24"/>
      <c r="D18" s="24"/>
      <c r="E18" s="17" t="s">
        <v>33</v>
      </c>
      <c r="F18" s="17" t="str">
        <f t="shared" si="0"/>
        <v>Please enter UEN</v>
      </c>
      <c r="G18" s="17" t="str">
        <f t="shared" si="8"/>
        <v>Please enter Corporate Contact Person</v>
      </c>
      <c r="H18" s="17" t="str">
        <f t="shared" si="9"/>
        <v>Please enter Corporate Contact Email</v>
      </c>
      <c r="I18" s="17" t="str">
        <f t="shared" si="10"/>
        <v>Please enter Corporate Contact Number</v>
      </c>
      <c r="J18" s="18" t="str">
        <f t="shared" si="11"/>
        <v>Please enter Corporate Address</v>
      </c>
      <c r="K18" s="17" t="s">
        <v>24</v>
      </c>
      <c r="L18" s="19" t="s">
        <v>25</v>
      </c>
      <c r="M18" s="17" t="s">
        <v>26</v>
      </c>
      <c r="N18" s="17" t="str">
        <f t="shared" si="6"/>
        <v>Choose SB or SP</v>
      </c>
      <c r="O18" s="17" t="str">
        <f t="shared" si="4"/>
        <v/>
      </c>
      <c r="P18" s="17" t="str">
        <f t="shared" si="7"/>
        <v/>
      </c>
      <c r="Q18" s="17" t="s">
        <v>27</v>
      </c>
      <c r="R18" s="17" t="s">
        <v>28</v>
      </c>
      <c r="S18" s="17" t="s">
        <v>29</v>
      </c>
      <c r="T18" s="17" t="s">
        <v>470</v>
      </c>
      <c r="U18" s="17" t="s">
        <v>30</v>
      </c>
      <c r="V18" s="17" t="s">
        <v>31</v>
      </c>
      <c r="W18" s="20"/>
      <c r="X18" s="20"/>
      <c r="Y18" s="21" t="s">
        <v>476</v>
      </c>
      <c r="Z18" s="21" t="s">
        <v>475</v>
      </c>
      <c r="AA18" s="22" t="s">
        <v>32</v>
      </c>
      <c r="AB18" s="19"/>
      <c r="AC18" s="19"/>
    </row>
    <row r="19" spans="1:29">
      <c r="A19" s="23">
        <v>15</v>
      </c>
      <c r="B19" s="23"/>
      <c r="C19" s="24"/>
      <c r="D19" s="24"/>
      <c r="E19" s="17" t="s">
        <v>33</v>
      </c>
      <c r="F19" s="17" t="str">
        <f t="shared" si="0"/>
        <v>Please enter UEN</v>
      </c>
      <c r="G19" s="17" t="str">
        <f t="shared" si="8"/>
        <v>Please enter Corporate Contact Person</v>
      </c>
      <c r="H19" s="17" t="str">
        <f t="shared" si="9"/>
        <v>Please enter Corporate Contact Email</v>
      </c>
      <c r="I19" s="17" t="str">
        <f t="shared" si="10"/>
        <v>Please enter Corporate Contact Number</v>
      </c>
      <c r="J19" s="18" t="str">
        <f t="shared" si="11"/>
        <v>Please enter Corporate Address</v>
      </c>
      <c r="K19" s="17" t="s">
        <v>24</v>
      </c>
      <c r="L19" s="19" t="s">
        <v>25</v>
      </c>
      <c r="M19" s="17" t="s">
        <v>26</v>
      </c>
      <c r="N19" s="17" t="str">
        <f t="shared" si="6"/>
        <v>Choose SB or SP</v>
      </c>
      <c r="O19" s="17" t="str">
        <f t="shared" si="4"/>
        <v/>
      </c>
      <c r="P19" s="17" t="str">
        <f t="shared" si="7"/>
        <v/>
      </c>
      <c r="Q19" s="17" t="s">
        <v>27</v>
      </c>
      <c r="R19" s="17" t="s">
        <v>28</v>
      </c>
      <c r="S19" s="17" t="s">
        <v>29</v>
      </c>
      <c r="T19" s="17" t="s">
        <v>470</v>
      </c>
      <c r="U19" s="17" t="s">
        <v>30</v>
      </c>
      <c r="V19" s="17" t="s">
        <v>31</v>
      </c>
      <c r="W19" s="20"/>
      <c r="X19" s="20"/>
      <c r="Y19" s="21" t="s">
        <v>476</v>
      </c>
      <c r="Z19" s="21" t="s">
        <v>475</v>
      </c>
      <c r="AA19" s="22" t="s">
        <v>32</v>
      </c>
      <c r="AB19" s="19"/>
      <c r="AC19" s="19"/>
    </row>
    <row r="20" spans="1:29">
      <c r="A20" s="23">
        <v>16</v>
      </c>
      <c r="B20" s="23"/>
      <c r="C20" s="24"/>
      <c r="D20" s="24"/>
      <c r="E20" s="17" t="s">
        <v>33</v>
      </c>
      <c r="F20" s="17" t="str">
        <f t="shared" si="0"/>
        <v>Please enter UEN</v>
      </c>
      <c r="G20" s="17" t="str">
        <f t="shared" si="8"/>
        <v>Please enter Corporate Contact Person</v>
      </c>
      <c r="H20" s="17" t="str">
        <f t="shared" si="9"/>
        <v>Please enter Corporate Contact Email</v>
      </c>
      <c r="I20" s="17" t="str">
        <f t="shared" si="10"/>
        <v>Please enter Corporate Contact Number</v>
      </c>
      <c r="J20" s="18" t="str">
        <f t="shared" si="11"/>
        <v>Please enter Corporate Address</v>
      </c>
      <c r="K20" s="17" t="s">
        <v>24</v>
      </c>
      <c r="L20" s="19" t="s">
        <v>25</v>
      </c>
      <c r="M20" s="17" t="s">
        <v>26</v>
      </c>
      <c r="N20" s="17" t="str">
        <f t="shared" si="6"/>
        <v>Choose SB or SP</v>
      </c>
      <c r="O20" s="17" t="str">
        <f t="shared" si="4"/>
        <v/>
      </c>
      <c r="P20" s="17" t="str">
        <f t="shared" si="7"/>
        <v/>
      </c>
      <c r="Q20" s="17" t="s">
        <v>27</v>
      </c>
      <c r="R20" s="17" t="s">
        <v>28</v>
      </c>
      <c r="S20" s="17" t="s">
        <v>29</v>
      </c>
      <c r="T20" s="17" t="s">
        <v>470</v>
      </c>
      <c r="U20" s="17" t="s">
        <v>30</v>
      </c>
      <c r="V20" s="17" t="s">
        <v>31</v>
      </c>
      <c r="W20" s="20"/>
      <c r="X20" s="20"/>
      <c r="Y20" s="21" t="s">
        <v>476</v>
      </c>
      <c r="Z20" s="21" t="s">
        <v>475</v>
      </c>
      <c r="AA20" s="22" t="s">
        <v>32</v>
      </c>
      <c r="AB20" s="19"/>
      <c r="AC20" s="19"/>
    </row>
    <row r="21" spans="1:29">
      <c r="A21" s="23">
        <v>17</v>
      </c>
      <c r="B21" s="23"/>
      <c r="C21" s="24"/>
      <c r="D21" s="24"/>
      <c r="E21" s="17" t="s">
        <v>33</v>
      </c>
      <c r="F21" s="17" t="str">
        <f t="shared" si="0"/>
        <v>Please enter UEN</v>
      </c>
      <c r="G21" s="17" t="str">
        <f t="shared" si="8"/>
        <v>Please enter Corporate Contact Person</v>
      </c>
      <c r="H21" s="17" t="str">
        <f t="shared" si="9"/>
        <v>Please enter Corporate Contact Email</v>
      </c>
      <c r="I21" s="17" t="str">
        <f t="shared" si="10"/>
        <v>Please enter Corporate Contact Number</v>
      </c>
      <c r="J21" s="18" t="str">
        <f t="shared" si="11"/>
        <v>Please enter Corporate Address</v>
      </c>
      <c r="K21" s="17" t="s">
        <v>24</v>
      </c>
      <c r="L21" s="19" t="s">
        <v>25</v>
      </c>
      <c r="M21" s="17" t="s">
        <v>26</v>
      </c>
      <c r="N21" s="17" t="str">
        <f t="shared" si="6"/>
        <v>Choose SB or SP</v>
      </c>
      <c r="O21" s="17" t="str">
        <f t="shared" si="4"/>
        <v/>
      </c>
      <c r="P21" s="17" t="str">
        <f t="shared" si="7"/>
        <v/>
      </c>
      <c r="Q21" s="17" t="s">
        <v>27</v>
      </c>
      <c r="R21" s="17" t="s">
        <v>28</v>
      </c>
      <c r="S21" s="17" t="s">
        <v>29</v>
      </c>
      <c r="T21" s="17" t="s">
        <v>470</v>
      </c>
      <c r="U21" s="17" t="s">
        <v>30</v>
      </c>
      <c r="V21" s="17" t="s">
        <v>31</v>
      </c>
      <c r="W21" s="20"/>
      <c r="X21" s="20"/>
      <c r="Y21" s="21" t="s">
        <v>476</v>
      </c>
      <c r="Z21" s="21" t="s">
        <v>475</v>
      </c>
      <c r="AA21" s="22" t="s">
        <v>32</v>
      </c>
      <c r="AB21" s="19"/>
      <c r="AC21" s="19"/>
    </row>
    <row r="22" spans="1:29">
      <c r="A22" s="23">
        <v>18</v>
      </c>
      <c r="B22" s="23"/>
      <c r="C22" s="24"/>
      <c r="D22" s="24"/>
      <c r="E22" s="17" t="s">
        <v>33</v>
      </c>
      <c r="F22" s="17" t="str">
        <f t="shared" si="0"/>
        <v>Please enter UEN</v>
      </c>
      <c r="G22" s="17" t="str">
        <f t="shared" si="8"/>
        <v>Please enter Corporate Contact Person</v>
      </c>
      <c r="H22" s="17" t="str">
        <f t="shared" si="9"/>
        <v>Please enter Corporate Contact Email</v>
      </c>
      <c r="I22" s="17" t="str">
        <f t="shared" si="10"/>
        <v>Please enter Corporate Contact Number</v>
      </c>
      <c r="J22" s="18" t="str">
        <f t="shared" si="11"/>
        <v>Please enter Corporate Address</v>
      </c>
      <c r="K22" s="17" t="s">
        <v>24</v>
      </c>
      <c r="L22" s="19" t="s">
        <v>25</v>
      </c>
      <c r="M22" s="17" t="s">
        <v>26</v>
      </c>
      <c r="N22" s="17" t="str">
        <f t="shared" si="6"/>
        <v>Choose SB or SP</v>
      </c>
      <c r="O22" s="17" t="str">
        <f t="shared" si="4"/>
        <v/>
      </c>
      <c r="P22" s="17" t="str">
        <f t="shared" si="7"/>
        <v/>
      </c>
      <c r="Q22" s="17" t="s">
        <v>27</v>
      </c>
      <c r="R22" s="17" t="s">
        <v>28</v>
      </c>
      <c r="S22" s="17" t="s">
        <v>29</v>
      </c>
      <c r="T22" s="17" t="s">
        <v>470</v>
      </c>
      <c r="U22" s="17" t="s">
        <v>30</v>
      </c>
      <c r="V22" s="17" t="s">
        <v>31</v>
      </c>
      <c r="W22" s="20"/>
      <c r="X22" s="20"/>
      <c r="Y22" s="21" t="s">
        <v>476</v>
      </c>
      <c r="Z22" s="21" t="s">
        <v>475</v>
      </c>
      <c r="AA22" s="22" t="s">
        <v>32</v>
      </c>
      <c r="AB22" s="19"/>
      <c r="AC22" s="19"/>
    </row>
    <row r="23" spans="1:29">
      <c r="A23" s="23">
        <v>19</v>
      </c>
      <c r="B23" s="23"/>
      <c r="C23" s="24"/>
      <c r="D23" s="24"/>
      <c r="E23" s="17" t="s">
        <v>33</v>
      </c>
      <c r="F23" s="17" t="str">
        <f t="shared" si="0"/>
        <v>Please enter UEN</v>
      </c>
      <c r="G23" s="17" t="str">
        <f t="shared" si="8"/>
        <v>Please enter Corporate Contact Person</v>
      </c>
      <c r="H23" s="17" t="str">
        <f t="shared" si="9"/>
        <v>Please enter Corporate Contact Email</v>
      </c>
      <c r="I23" s="17" t="str">
        <f t="shared" si="10"/>
        <v>Please enter Corporate Contact Number</v>
      </c>
      <c r="J23" s="18" t="str">
        <f t="shared" si="11"/>
        <v>Please enter Corporate Address</v>
      </c>
      <c r="K23" s="17" t="s">
        <v>24</v>
      </c>
      <c r="L23" s="19" t="s">
        <v>25</v>
      </c>
      <c r="M23" s="17" t="s">
        <v>26</v>
      </c>
      <c r="N23" s="17" t="str">
        <f t="shared" si="6"/>
        <v>Choose SB or SP</v>
      </c>
      <c r="O23" s="17" t="str">
        <f t="shared" si="4"/>
        <v/>
      </c>
      <c r="P23" s="17" t="str">
        <f t="shared" si="7"/>
        <v/>
      </c>
      <c r="Q23" s="17" t="s">
        <v>27</v>
      </c>
      <c r="R23" s="17" t="s">
        <v>28</v>
      </c>
      <c r="S23" s="17" t="s">
        <v>29</v>
      </c>
      <c r="T23" s="17" t="s">
        <v>470</v>
      </c>
      <c r="U23" s="17" t="s">
        <v>30</v>
      </c>
      <c r="V23" s="17" t="s">
        <v>31</v>
      </c>
      <c r="W23" s="20"/>
      <c r="X23" s="20"/>
      <c r="Y23" s="21" t="s">
        <v>476</v>
      </c>
      <c r="Z23" s="21" t="s">
        <v>475</v>
      </c>
      <c r="AA23" s="22" t="s">
        <v>32</v>
      </c>
      <c r="AB23" s="19"/>
      <c r="AC23" s="19"/>
    </row>
    <row r="24" spans="1:29" ht="15">
      <c r="A24" s="7"/>
      <c r="B24" s="7"/>
      <c r="C24" s="8" t="s">
        <v>466</v>
      </c>
      <c r="D24" s="9"/>
    </row>
    <row r="25" spans="1:29" ht="15">
      <c r="C25" s="10" t="s">
        <v>467</v>
      </c>
    </row>
  </sheetData>
  <mergeCells count="1">
    <mergeCell ref="A1:D1"/>
  </mergeCells>
  <conditionalFormatting sqref="B4:D4">
    <cfRule type="expression" dxfId="13" priority="1">
      <formula>XFD4="Individual"</formula>
    </cfRule>
  </conditionalFormatting>
  <conditionalFormatting sqref="F4:F23">
    <cfRule type="expression" dxfId="12" priority="25">
      <formula>E4="Individual"</formula>
    </cfRule>
  </conditionalFormatting>
  <conditionalFormatting sqref="G4:G23">
    <cfRule type="expression" dxfId="11" priority="24">
      <formula>E4="Individual"</formula>
    </cfRule>
  </conditionalFormatting>
  <conditionalFormatting sqref="H4:H23">
    <cfRule type="expression" dxfId="10" priority="23">
      <formula>E4="Individual"</formula>
    </cfRule>
  </conditionalFormatting>
  <conditionalFormatting sqref="I4:I23">
    <cfRule type="expression" dxfId="9" priority="22">
      <formula>E4="Individual"</formula>
    </cfRule>
  </conditionalFormatting>
  <conditionalFormatting sqref="J4:J23">
    <cfRule type="expression" dxfId="8" priority="21">
      <formula>E4="Individual"</formula>
    </cfRule>
  </conditionalFormatting>
  <conditionalFormatting sqref="N4:N23">
    <cfRule type="expression" dxfId="7" priority="7">
      <formula>L4="Passport"</formula>
    </cfRule>
    <cfRule type="expression" dxfId="6" priority="8">
      <formula>L4="FIN"</formula>
    </cfRule>
    <cfRule type="expression" dxfId="5" priority="9">
      <formula>M4="Passport"</formula>
    </cfRule>
    <cfRule type="expression" dxfId="4" priority="10">
      <formula>M4="FIN"</formula>
    </cfRule>
  </conditionalFormatting>
  <conditionalFormatting sqref="O4:O23">
    <cfRule type="expression" dxfId="3" priority="20">
      <formula>L4="Passport"</formula>
    </cfRule>
    <cfRule type="expression" dxfId="2" priority="30">
      <formula>L4="NRIC"</formula>
    </cfRule>
  </conditionalFormatting>
  <conditionalFormatting sqref="P4:P23">
    <cfRule type="expression" dxfId="1" priority="28">
      <formula>L4="Passport"</formula>
    </cfRule>
    <cfRule type="expression" dxfId="0" priority="29">
      <formula>L4="NRIC"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Sheet1!$B$2:$B$4</xm:f>
          </x14:formula1>
          <xm:sqref>L4:L23</xm:sqref>
        </x14:dataValidation>
        <x14:dataValidation type="list" allowBlank="1" showInputMessage="1" xr:uid="{00000000-0002-0000-0000-000002000000}">
          <x14:formula1>
            <xm:f>Sheet1!$G$2:$G$3</xm:f>
          </x14:formula1>
          <xm:sqref>F4:F23</xm:sqref>
        </x14:dataValidation>
        <x14:dataValidation type="list" allowBlank="1" showInputMessage="1" xr:uid="{00000000-0002-0000-0000-000003000000}">
          <x14:formula1>
            <xm:f>Sheet1!$B$9:$B$10</xm:f>
          </x14:formula1>
          <xm:sqref>N4:N23</xm:sqref>
        </x14:dataValidation>
        <x14:dataValidation type="list" allowBlank="1" showInputMessage="1" xr:uid="{00000000-0002-0000-0000-000004000000}">
          <x14:formula1>
            <xm:f>Sheet1!$B$6:$B$7</xm:f>
          </x14:formula1>
          <xm:sqref>E4:E23</xm:sqref>
        </x14:dataValidation>
        <x14:dataValidation type="list" allowBlank="1" showInputMessage="1" showErrorMessage="1" xr:uid="{00000000-0002-0000-0000-000001000000}">
          <x14:formula1>
            <xm:f>Sheet1!$C$13:$C$189</xm:f>
          </x14:formula1>
          <xm:sqref>Q4:Q23</xm:sqref>
        </x14:dataValidation>
        <x14:dataValidation type="list" allowBlank="1" showInputMessage="1" showErrorMessage="1" xr:uid="{00000000-0002-0000-0000-000005000000}">
          <x14:formula1>
            <xm:f>Sheet1!$G$6:$G$11</xm:f>
          </x14:formula1>
          <xm:sqref>O4:O23</xm:sqref>
        </x14:dataValidation>
        <x14:dataValidation type="list" allowBlank="1" showInputMessage="1" showErrorMessage="1" errorTitle="Not applicable" error="This entry is not applicable." xr:uid="{D021B8D2-8535-44D4-8A59-A9B0D7656120}">
          <x14:formula1>
            <xm:f>Sheet1!$G$13:$G$58</xm:f>
          </x14:formula1>
          <xm:sqref>AC4:AC23</xm:sqref>
        </x14:dataValidation>
        <x14:dataValidation type="list" allowBlank="1" showInputMessage="1" showErrorMessage="1" xr:uid="{0AD3D427-69F8-42B4-8876-46ED2A45DB5A}">
          <x14:formula1>
            <xm:f>Sheet1!$C$191:$C$387</xm:f>
          </x14:formula1>
          <xm:sqref>S4:S23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87"/>
  <sheetViews>
    <sheetView topLeftCell="A366" workbookViewId="0">
      <selection activeCell="C191" sqref="C191"/>
    </sheetView>
  </sheetViews>
  <sheetFormatPr defaultRowHeight="14.25"/>
  <cols>
    <col min="4" max="4" width="11.125" customWidth="1"/>
    <col min="7" max="7" width="17" bestFit="1" customWidth="1"/>
  </cols>
  <sheetData>
    <row r="2" spans="2:7" ht="15">
      <c r="B2" t="s">
        <v>25</v>
      </c>
      <c r="G2" s="2"/>
    </row>
    <row r="3" spans="2:7">
      <c r="B3" t="s">
        <v>34</v>
      </c>
      <c r="G3" s="3" t="s">
        <v>36</v>
      </c>
    </row>
    <row r="4" spans="2:7">
      <c r="B4" t="s">
        <v>35</v>
      </c>
    </row>
    <row r="6" spans="2:7">
      <c r="B6" s="3" t="s">
        <v>33</v>
      </c>
      <c r="G6" t="s">
        <v>37</v>
      </c>
    </row>
    <row r="7" spans="2:7" ht="15">
      <c r="B7" s="1" t="s">
        <v>23</v>
      </c>
      <c r="G7" t="s">
        <v>38</v>
      </c>
    </row>
    <row r="8" spans="2:7">
      <c r="G8" t="s">
        <v>39</v>
      </c>
    </row>
    <row r="9" spans="2:7">
      <c r="B9" t="s">
        <v>40</v>
      </c>
      <c r="G9" t="s">
        <v>41</v>
      </c>
    </row>
    <row r="10" spans="2:7">
      <c r="B10" t="s">
        <v>42</v>
      </c>
      <c r="G10" t="s">
        <v>43</v>
      </c>
    </row>
    <row r="11" spans="2:7">
      <c r="G11" t="s">
        <v>44</v>
      </c>
    </row>
    <row r="13" spans="2:7" ht="15">
      <c r="B13" s="4">
        <v>1</v>
      </c>
      <c r="C13" t="s">
        <v>45</v>
      </c>
      <c r="G13" t="s">
        <v>224</v>
      </c>
    </row>
    <row r="14" spans="2:7" ht="15">
      <c r="B14" s="4">
        <v>2</v>
      </c>
      <c r="C14" t="s">
        <v>46</v>
      </c>
      <c r="G14" t="s">
        <v>225</v>
      </c>
    </row>
    <row r="15" spans="2:7" ht="15">
      <c r="B15" s="4">
        <v>3</v>
      </c>
      <c r="C15" t="s">
        <v>47</v>
      </c>
      <c r="G15" t="s">
        <v>226</v>
      </c>
    </row>
    <row r="16" spans="2:7" ht="15">
      <c r="B16" s="4">
        <v>4</v>
      </c>
      <c r="C16" t="s">
        <v>48</v>
      </c>
      <c r="G16" t="s">
        <v>227</v>
      </c>
    </row>
    <row r="17" spans="2:7" ht="15">
      <c r="B17" s="4">
        <v>5</v>
      </c>
      <c r="C17" t="s">
        <v>49</v>
      </c>
      <c r="G17" t="s">
        <v>228</v>
      </c>
    </row>
    <row r="18" spans="2:7" ht="15">
      <c r="B18" s="4">
        <v>6</v>
      </c>
      <c r="C18" t="s">
        <v>50</v>
      </c>
      <c r="G18" t="s">
        <v>229</v>
      </c>
    </row>
    <row r="19" spans="2:7" ht="15">
      <c r="B19" s="4">
        <v>7</v>
      </c>
      <c r="C19" t="s">
        <v>51</v>
      </c>
      <c r="G19" t="s">
        <v>230</v>
      </c>
    </row>
    <row r="20" spans="2:7" ht="15">
      <c r="B20" s="4">
        <v>8</v>
      </c>
      <c r="C20" t="s">
        <v>52</v>
      </c>
      <c r="G20" t="s">
        <v>231</v>
      </c>
    </row>
    <row r="21" spans="2:7" ht="15">
      <c r="B21" s="4">
        <v>9</v>
      </c>
      <c r="C21" t="s">
        <v>53</v>
      </c>
      <c r="G21" t="s">
        <v>232</v>
      </c>
    </row>
    <row r="22" spans="2:7" ht="15">
      <c r="B22" s="4">
        <v>10</v>
      </c>
      <c r="C22" t="s">
        <v>54</v>
      </c>
      <c r="G22" t="s">
        <v>233</v>
      </c>
    </row>
    <row r="23" spans="2:7" ht="15">
      <c r="B23" s="4">
        <v>11</v>
      </c>
      <c r="C23" t="s">
        <v>55</v>
      </c>
      <c r="G23" t="s">
        <v>234</v>
      </c>
    </row>
    <row r="24" spans="2:7" ht="15">
      <c r="B24" s="4">
        <v>12</v>
      </c>
      <c r="C24" t="s">
        <v>56</v>
      </c>
      <c r="G24" t="s">
        <v>235</v>
      </c>
    </row>
    <row r="25" spans="2:7" ht="15">
      <c r="B25" s="4">
        <v>13</v>
      </c>
      <c r="C25" t="s">
        <v>57</v>
      </c>
      <c r="G25" t="s">
        <v>236</v>
      </c>
    </row>
    <row r="26" spans="2:7" ht="15">
      <c r="B26" s="4">
        <v>14</v>
      </c>
      <c r="C26" t="s">
        <v>58</v>
      </c>
      <c r="G26" t="s">
        <v>237</v>
      </c>
    </row>
    <row r="27" spans="2:7" ht="15">
      <c r="B27" s="4">
        <v>15</v>
      </c>
      <c r="C27" t="s">
        <v>59</v>
      </c>
      <c r="G27" t="s">
        <v>238</v>
      </c>
    </row>
    <row r="28" spans="2:7" ht="15">
      <c r="B28" s="4">
        <v>16</v>
      </c>
      <c r="C28" t="s">
        <v>60</v>
      </c>
      <c r="G28" t="s">
        <v>239</v>
      </c>
    </row>
    <row r="29" spans="2:7" ht="15">
      <c r="B29" s="4">
        <v>17</v>
      </c>
      <c r="C29" t="s">
        <v>61</v>
      </c>
      <c r="G29" t="s">
        <v>240</v>
      </c>
    </row>
    <row r="30" spans="2:7" ht="15">
      <c r="B30" s="4">
        <v>18</v>
      </c>
      <c r="C30" t="s">
        <v>62</v>
      </c>
      <c r="G30" t="s">
        <v>241</v>
      </c>
    </row>
    <row r="31" spans="2:7" ht="15">
      <c r="B31" s="4">
        <v>19</v>
      </c>
      <c r="C31" t="s">
        <v>63</v>
      </c>
      <c r="G31" t="s">
        <v>242</v>
      </c>
    </row>
    <row r="32" spans="2:7" ht="15">
      <c r="B32" s="4">
        <v>20</v>
      </c>
      <c r="C32" t="s">
        <v>64</v>
      </c>
      <c r="G32" t="s">
        <v>243</v>
      </c>
    </row>
    <row r="33" spans="2:7" ht="15">
      <c r="B33" s="4">
        <v>21</v>
      </c>
      <c r="C33" t="s">
        <v>65</v>
      </c>
      <c r="G33" t="s">
        <v>244</v>
      </c>
    </row>
    <row r="34" spans="2:7" ht="15">
      <c r="B34" s="4">
        <v>22</v>
      </c>
      <c r="C34" t="s">
        <v>66</v>
      </c>
      <c r="G34" t="s">
        <v>245</v>
      </c>
    </row>
    <row r="35" spans="2:7" ht="15">
      <c r="B35" s="4">
        <v>23</v>
      </c>
      <c r="C35" t="s">
        <v>67</v>
      </c>
      <c r="G35" t="s">
        <v>246</v>
      </c>
    </row>
    <row r="36" spans="2:7" ht="15">
      <c r="B36" s="4">
        <v>24</v>
      </c>
      <c r="C36" t="s">
        <v>68</v>
      </c>
      <c r="G36" t="s">
        <v>247</v>
      </c>
    </row>
    <row r="37" spans="2:7" ht="15">
      <c r="B37" s="4">
        <v>25</v>
      </c>
      <c r="C37" t="s">
        <v>69</v>
      </c>
      <c r="G37" t="s">
        <v>248</v>
      </c>
    </row>
    <row r="38" spans="2:7" ht="15">
      <c r="B38" s="4">
        <v>26</v>
      </c>
      <c r="C38" t="s">
        <v>70</v>
      </c>
      <c r="G38" t="s">
        <v>249</v>
      </c>
    </row>
    <row r="39" spans="2:7" ht="15">
      <c r="B39" s="4">
        <v>27</v>
      </c>
      <c r="C39" t="s">
        <v>71</v>
      </c>
      <c r="G39" t="s">
        <v>250</v>
      </c>
    </row>
    <row r="40" spans="2:7" ht="15">
      <c r="B40" s="4">
        <v>28</v>
      </c>
      <c r="C40" t="s">
        <v>72</v>
      </c>
      <c r="G40" t="s">
        <v>251</v>
      </c>
    </row>
    <row r="41" spans="2:7" ht="15">
      <c r="B41" s="4">
        <v>29</v>
      </c>
      <c r="C41" t="s">
        <v>73</v>
      </c>
      <c r="G41" t="s">
        <v>252</v>
      </c>
    </row>
    <row r="42" spans="2:7" ht="15">
      <c r="B42" s="4">
        <v>30</v>
      </c>
      <c r="C42" t="s">
        <v>74</v>
      </c>
      <c r="G42" t="s">
        <v>253</v>
      </c>
    </row>
    <row r="43" spans="2:7" ht="15">
      <c r="B43" s="4">
        <v>31</v>
      </c>
      <c r="C43" t="s">
        <v>75</v>
      </c>
      <c r="G43" t="s">
        <v>254</v>
      </c>
    </row>
    <row r="44" spans="2:7" ht="15">
      <c r="B44" s="4">
        <v>32</v>
      </c>
      <c r="C44" t="s">
        <v>76</v>
      </c>
      <c r="G44" t="s">
        <v>255</v>
      </c>
    </row>
    <row r="45" spans="2:7" ht="15">
      <c r="B45" s="4">
        <v>33</v>
      </c>
      <c r="C45" t="s">
        <v>77</v>
      </c>
      <c r="G45" t="s">
        <v>256</v>
      </c>
    </row>
    <row r="46" spans="2:7" ht="15">
      <c r="B46" s="4">
        <v>34</v>
      </c>
      <c r="C46" t="s">
        <v>78</v>
      </c>
      <c r="G46" t="s">
        <v>257</v>
      </c>
    </row>
    <row r="47" spans="2:7" ht="15">
      <c r="B47" s="4">
        <v>35</v>
      </c>
      <c r="C47" t="s">
        <v>79</v>
      </c>
      <c r="G47" t="s">
        <v>258</v>
      </c>
    </row>
    <row r="48" spans="2:7" ht="15">
      <c r="B48" s="4">
        <v>36</v>
      </c>
      <c r="C48" t="s">
        <v>80</v>
      </c>
      <c r="G48" t="s">
        <v>259</v>
      </c>
    </row>
    <row r="49" spans="2:7" ht="15">
      <c r="B49" s="4">
        <v>37</v>
      </c>
      <c r="C49" t="s">
        <v>81</v>
      </c>
      <c r="G49" t="s">
        <v>260</v>
      </c>
    </row>
    <row r="50" spans="2:7" ht="15">
      <c r="B50" s="4">
        <v>38</v>
      </c>
      <c r="C50" t="s">
        <v>82</v>
      </c>
      <c r="G50" t="s">
        <v>261</v>
      </c>
    </row>
    <row r="51" spans="2:7" ht="15">
      <c r="B51" s="4">
        <v>39</v>
      </c>
      <c r="C51" t="s">
        <v>83</v>
      </c>
      <c r="G51" t="s">
        <v>262</v>
      </c>
    </row>
    <row r="52" spans="2:7" ht="15">
      <c r="B52" s="4">
        <v>40</v>
      </c>
      <c r="C52" t="s">
        <v>84</v>
      </c>
      <c r="G52" t="s">
        <v>263</v>
      </c>
    </row>
    <row r="53" spans="2:7" ht="15">
      <c r="B53" s="4">
        <v>41</v>
      </c>
      <c r="C53" t="s">
        <v>85</v>
      </c>
      <c r="G53" t="s">
        <v>264</v>
      </c>
    </row>
    <row r="54" spans="2:7" ht="15">
      <c r="B54" s="4">
        <v>42</v>
      </c>
      <c r="C54" t="s">
        <v>86</v>
      </c>
      <c r="G54" t="s">
        <v>265</v>
      </c>
    </row>
    <row r="55" spans="2:7" ht="15">
      <c r="B55" s="4">
        <v>43</v>
      </c>
      <c r="C55" t="s">
        <v>87</v>
      </c>
      <c r="G55" t="s">
        <v>266</v>
      </c>
    </row>
    <row r="56" spans="2:7" ht="15">
      <c r="B56" s="4">
        <v>44</v>
      </c>
      <c r="C56" t="s">
        <v>88</v>
      </c>
      <c r="G56" t="s">
        <v>267</v>
      </c>
    </row>
    <row r="57" spans="2:7" ht="15">
      <c r="B57" s="4">
        <v>45</v>
      </c>
      <c r="C57" t="s">
        <v>89</v>
      </c>
      <c r="G57" t="s">
        <v>268</v>
      </c>
    </row>
    <row r="58" spans="2:7" ht="15">
      <c r="B58" s="4">
        <v>46</v>
      </c>
      <c r="C58" t="s">
        <v>90</v>
      </c>
      <c r="G58" t="s">
        <v>269</v>
      </c>
    </row>
    <row r="59" spans="2:7" ht="15">
      <c r="B59" s="4">
        <v>47</v>
      </c>
      <c r="C59" t="s">
        <v>91</v>
      </c>
    </row>
    <row r="60" spans="2:7" ht="15">
      <c r="B60" s="4">
        <v>48</v>
      </c>
      <c r="C60" t="s">
        <v>92</v>
      </c>
    </row>
    <row r="61" spans="2:7" ht="15">
      <c r="B61" s="4">
        <v>49</v>
      </c>
      <c r="C61" t="s">
        <v>93</v>
      </c>
    </row>
    <row r="62" spans="2:7" ht="15">
      <c r="B62" s="4">
        <v>50</v>
      </c>
      <c r="C62" t="s">
        <v>94</v>
      </c>
    </row>
    <row r="63" spans="2:7" ht="15">
      <c r="B63" s="4">
        <v>51</v>
      </c>
      <c r="C63" t="s">
        <v>95</v>
      </c>
    </row>
    <row r="64" spans="2:7" ht="15">
      <c r="B64" s="4">
        <v>52</v>
      </c>
      <c r="C64" t="s">
        <v>96</v>
      </c>
    </row>
    <row r="65" spans="2:3" ht="15">
      <c r="B65" s="4">
        <v>53</v>
      </c>
      <c r="C65" t="s">
        <v>97</v>
      </c>
    </row>
    <row r="66" spans="2:3" ht="15">
      <c r="B66" s="4">
        <v>54</v>
      </c>
      <c r="C66" t="s">
        <v>98</v>
      </c>
    </row>
    <row r="67" spans="2:3" ht="15">
      <c r="B67" s="4">
        <v>55</v>
      </c>
      <c r="C67" t="s">
        <v>99</v>
      </c>
    </row>
    <row r="68" spans="2:3" ht="15">
      <c r="B68" s="4">
        <v>56</v>
      </c>
      <c r="C68" t="s">
        <v>100</v>
      </c>
    </row>
    <row r="69" spans="2:3" ht="15">
      <c r="B69" s="4">
        <v>57</v>
      </c>
      <c r="C69" t="s">
        <v>101</v>
      </c>
    </row>
    <row r="70" spans="2:3" ht="15">
      <c r="B70" s="4">
        <v>58</v>
      </c>
      <c r="C70" t="s">
        <v>102</v>
      </c>
    </row>
    <row r="71" spans="2:3" ht="15">
      <c r="B71" s="4">
        <v>59</v>
      </c>
      <c r="C71" t="s">
        <v>103</v>
      </c>
    </row>
    <row r="72" spans="2:3" ht="15">
      <c r="B72" s="4">
        <v>60</v>
      </c>
      <c r="C72" t="s">
        <v>104</v>
      </c>
    </row>
    <row r="73" spans="2:3" ht="15">
      <c r="B73" s="4">
        <v>61</v>
      </c>
      <c r="C73" t="s">
        <v>105</v>
      </c>
    </row>
    <row r="74" spans="2:3" ht="15">
      <c r="B74" s="4">
        <v>62</v>
      </c>
      <c r="C74" t="s">
        <v>106</v>
      </c>
    </row>
    <row r="75" spans="2:3" ht="15">
      <c r="B75" s="4">
        <v>63</v>
      </c>
      <c r="C75" t="s">
        <v>107</v>
      </c>
    </row>
    <row r="76" spans="2:3" ht="15">
      <c r="B76" s="4">
        <v>64</v>
      </c>
      <c r="C76" t="s">
        <v>108</v>
      </c>
    </row>
    <row r="77" spans="2:3" ht="15">
      <c r="B77" s="4">
        <v>65</v>
      </c>
      <c r="C77" t="s">
        <v>109</v>
      </c>
    </row>
    <row r="78" spans="2:3" ht="15">
      <c r="B78" s="4">
        <v>66</v>
      </c>
      <c r="C78" t="s">
        <v>110</v>
      </c>
    </row>
    <row r="79" spans="2:3" ht="15">
      <c r="B79" s="4">
        <v>67</v>
      </c>
      <c r="C79" t="s">
        <v>111</v>
      </c>
    </row>
    <row r="80" spans="2:3" ht="15">
      <c r="B80" s="4">
        <v>68</v>
      </c>
      <c r="C80" t="s">
        <v>112</v>
      </c>
    </row>
    <row r="81" spans="2:3" ht="15">
      <c r="B81" s="4">
        <v>69</v>
      </c>
      <c r="C81" t="s">
        <v>113</v>
      </c>
    </row>
    <row r="82" spans="2:3" ht="15">
      <c r="B82" s="4">
        <v>70</v>
      </c>
      <c r="C82" t="s">
        <v>114</v>
      </c>
    </row>
    <row r="83" spans="2:3" ht="15">
      <c r="B83" s="4">
        <v>71</v>
      </c>
      <c r="C83" t="s">
        <v>115</v>
      </c>
    </row>
    <row r="84" spans="2:3" ht="15">
      <c r="B84" s="4">
        <v>72</v>
      </c>
      <c r="C84" t="s">
        <v>116</v>
      </c>
    </row>
    <row r="85" spans="2:3" ht="15">
      <c r="B85" s="4">
        <v>73</v>
      </c>
      <c r="C85" t="s">
        <v>117</v>
      </c>
    </row>
    <row r="86" spans="2:3" ht="15">
      <c r="B86" s="4">
        <v>74</v>
      </c>
      <c r="C86" t="s">
        <v>118</v>
      </c>
    </row>
    <row r="87" spans="2:3" ht="15">
      <c r="B87" s="4">
        <v>75</v>
      </c>
      <c r="C87" t="s">
        <v>119</v>
      </c>
    </row>
    <row r="88" spans="2:3" ht="15">
      <c r="B88" s="4">
        <v>76</v>
      </c>
      <c r="C88" t="s">
        <v>120</v>
      </c>
    </row>
    <row r="89" spans="2:3" ht="15">
      <c r="B89" s="4">
        <v>77</v>
      </c>
      <c r="C89" t="s">
        <v>121</v>
      </c>
    </row>
    <row r="90" spans="2:3" ht="15">
      <c r="B90" s="4">
        <v>78</v>
      </c>
      <c r="C90" t="s">
        <v>122</v>
      </c>
    </row>
    <row r="91" spans="2:3" ht="15">
      <c r="B91" s="4">
        <v>79</v>
      </c>
      <c r="C91" t="s">
        <v>123</v>
      </c>
    </row>
    <row r="92" spans="2:3" ht="15">
      <c r="B92" s="4">
        <v>80</v>
      </c>
      <c r="C92" t="s">
        <v>124</v>
      </c>
    </row>
    <row r="93" spans="2:3" ht="15">
      <c r="B93" s="4">
        <v>81</v>
      </c>
      <c r="C93" t="s">
        <v>125</v>
      </c>
    </row>
    <row r="94" spans="2:3" ht="15">
      <c r="B94" s="4">
        <v>82</v>
      </c>
      <c r="C94" t="s">
        <v>126</v>
      </c>
    </row>
    <row r="95" spans="2:3" ht="15">
      <c r="B95" s="4">
        <v>83</v>
      </c>
      <c r="C95" t="s">
        <v>127</v>
      </c>
    </row>
    <row r="96" spans="2:3" ht="15">
      <c r="B96" s="4">
        <v>84</v>
      </c>
      <c r="C96" t="s">
        <v>128</v>
      </c>
    </row>
    <row r="97" spans="2:3" ht="15">
      <c r="B97" s="4">
        <v>85</v>
      </c>
      <c r="C97" t="s">
        <v>129</v>
      </c>
    </row>
    <row r="98" spans="2:3" ht="15">
      <c r="B98" s="4">
        <v>86</v>
      </c>
      <c r="C98" t="s">
        <v>130</v>
      </c>
    </row>
    <row r="99" spans="2:3" ht="15">
      <c r="B99" s="4">
        <v>87</v>
      </c>
      <c r="C99" t="s">
        <v>131</v>
      </c>
    </row>
    <row r="100" spans="2:3" ht="15">
      <c r="B100" s="4">
        <v>88</v>
      </c>
      <c r="C100" t="s">
        <v>132</v>
      </c>
    </row>
    <row r="101" spans="2:3" ht="15">
      <c r="B101" s="4">
        <v>89</v>
      </c>
      <c r="C101" t="s">
        <v>133</v>
      </c>
    </row>
    <row r="102" spans="2:3" ht="15">
      <c r="B102" s="4">
        <v>90</v>
      </c>
      <c r="C102" t="s">
        <v>134</v>
      </c>
    </row>
    <row r="103" spans="2:3" ht="15">
      <c r="B103" s="4">
        <v>91</v>
      </c>
      <c r="C103" t="s">
        <v>135</v>
      </c>
    </row>
    <row r="104" spans="2:3" ht="15">
      <c r="B104" s="4">
        <v>92</v>
      </c>
      <c r="C104" t="s">
        <v>136</v>
      </c>
    </row>
    <row r="105" spans="2:3" ht="15">
      <c r="B105" s="4">
        <v>93</v>
      </c>
      <c r="C105" t="s">
        <v>137</v>
      </c>
    </row>
    <row r="106" spans="2:3" ht="15">
      <c r="B106" s="4">
        <v>94</v>
      </c>
      <c r="C106" t="s">
        <v>138</v>
      </c>
    </row>
    <row r="107" spans="2:3" ht="15">
      <c r="B107" s="4">
        <v>95</v>
      </c>
      <c r="C107" t="s">
        <v>139</v>
      </c>
    </row>
    <row r="108" spans="2:3" ht="15">
      <c r="B108" s="4">
        <v>96</v>
      </c>
      <c r="C108" t="s">
        <v>140</v>
      </c>
    </row>
    <row r="109" spans="2:3" ht="15">
      <c r="B109" s="4">
        <v>97</v>
      </c>
      <c r="C109" t="s">
        <v>141</v>
      </c>
    </row>
    <row r="110" spans="2:3" ht="15">
      <c r="B110" s="4">
        <v>98</v>
      </c>
      <c r="C110" t="s">
        <v>142</v>
      </c>
    </row>
    <row r="111" spans="2:3" ht="15">
      <c r="B111" s="4">
        <v>99</v>
      </c>
      <c r="C111" t="s">
        <v>143</v>
      </c>
    </row>
    <row r="112" spans="2:3" ht="15">
      <c r="B112" s="4">
        <v>100</v>
      </c>
      <c r="C112" t="s">
        <v>144</v>
      </c>
    </row>
    <row r="113" spans="2:3" ht="15">
      <c r="B113" s="4">
        <v>101</v>
      </c>
      <c r="C113" t="s">
        <v>145</v>
      </c>
    </row>
    <row r="114" spans="2:3" ht="15">
      <c r="B114" s="4">
        <v>102</v>
      </c>
      <c r="C114" t="s">
        <v>146</v>
      </c>
    </row>
    <row r="115" spans="2:3" ht="15">
      <c r="B115" s="4">
        <v>103</v>
      </c>
      <c r="C115" t="s">
        <v>147</v>
      </c>
    </row>
    <row r="116" spans="2:3" ht="15">
      <c r="B116" s="4">
        <v>104</v>
      </c>
      <c r="C116" t="s">
        <v>148</v>
      </c>
    </row>
    <row r="117" spans="2:3" ht="15">
      <c r="B117" s="4">
        <v>105</v>
      </c>
      <c r="C117" t="s">
        <v>149</v>
      </c>
    </row>
    <row r="118" spans="2:3" ht="15">
      <c r="B118" s="4">
        <v>106</v>
      </c>
      <c r="C118" t="s">
        <v>150</v>
      </c>
    </row>
    <row r="119" spans="2:3" ht="15">
      <c r="B119" s="4">
        <v>107</v>
      </c>
      <c r="C119" t="s">
        <v>151</v>
      </c>
    </row>
    <row r="120" spans="2:3" ht="15">
      <c r="B120" s="4">
        <v>108</v>
      </c>
      <c r="C120" t="s">
        <v>152</v>
      </c>
    </row>
    <row r="121" spans="2:3" ht="15">
      <c r="B121" s="4">
        <v>109</v>
      </c>
      <c r="C121" t="s">
        <v>153</v>
      </c>
    </row>
    <row r="122" spans="2:3" ht="15">
      <c r="B122" s="4">
        <v>110</v>
      </c>
      <c r="C122" t="s">
        <v>154</v>
      </c>
    </row>
    <row r="123" spans="2:3" ht="15">
      <c r="B123" s="4">
        <v>111</v>
      </c>
      <c r="C123" t="s">
        <v>155</v>
      </c>
    </row>
    <row r="124" spans="2:3" ht="15">
      <c r="B124" s="4">
        <v>112</v>
      </c>
      <c r="C124" t="s">
        <v>156</v>
      </c>
    </row>
    <row r="125" spans="2:3" ht="15">
      <c r="B125" s="4">
        <v>113</v>
      </c>
      <c r="C125" t="s">
        <v>157</v>
      </c>
    </row>
    <row r="126" spans="2:3" ht="15">
      <c r="B126" s="4">
        <v>114</v>
      </c>
      <c r="C126" t="s">
        <v>158</v>
      </c>
    </row>
    <row r="127" spans="2:3" ht="15">
      <c r="B127" s="4">
        <v>115</v>
      </c>
      <c r="C127" t="s">
        <v>159</v>
      </c>
    </row>
    <row r="128" spans="2:3" ht="15">
      <c r="B128" s="4">
        <v>116</v>
      </c>
      <c r="C128" t="s">
        <v>160</v>
      </c>
    </row>
    <row r="129" spans="2:3" ht="15">
      <c r="B129" s="4">
        <v>117</v>
      </c>
      <c r="C129" t="s">
        <v>161</v>
      </c>
    </row>
    <row r="130" spans="2:3" ht="15">
      <c r="B130" s="4">
        <v>118</v>
      </c>
      <c r="C130" t="s">
        <v>162</v>
      </c>
    </row>
    <row r="131" spans="2:3" ht="15">
      <c r="B131" s="4">
        <v>119</v>
      </c>
      <c r="C131" t="s">
        <v>163</v>
      </c>
    </row>
    <row r="132" spans="2:3" ht="15">
      <c r="B132" s="4">
        <v>120</v>
      </c>
      <c r="C132" t="s">
        <v>164</v>
      </c>
    </row>
    <row r="133" spans="2:3" ht="15">
      <c r="B133" s="4">
        <v>121</v>
      </c>
      <c r="C133" t="s">
        <v>165</v>
      </c>
    </row>
    <row r="134" spans="2:3" ht="15">
      <c r="B134" s="4">
        <v>122</v>
      </c>
      <c r="C134" t="s">
        <v>166</v>
      </c>
    </row>
    <row r="135" spans="2:3" ht="15">
      <c r="B135" s="4">
        <v>123</v>
      </c>
      <c r="C135" t="s">
        <v>167</v>
      </c>
    </row>
    <row r="136" spans="2:3" ht="15">
      <c r="B136" s="4">
        <v>124</v>
      </c>
      <c r="C136" t="s">
        <v>168</v>
      </c>
    </row>
    <row r="137" spans="2:3" ht="15">
      <c r="B137" s="4">
        <v>125</v>
      </c>
      <c r="C137" t="s">
        <v>169</v>
      </c>
    </row>
    <row r="138" spans="2:3" ht="15">
      <c r="B138" s="4">
        <v>126</v>
      </c>
      <c r="C138" t="s">
        <v>170</v>
      </c>
    </row>
    <row r="139" spans="2:3" ht="15">
      <c r="B139" s="4">
        <v>127</v>
      </c>
      <c r="C139" t="s">
        <v>171</v>
      </c>
    </row>
    <row r="140" spans="2:3" ht="15">
      <c r="B140" s="4">
        <v>128</v>
      </c>
      <c r="C140" t="s">
        <v>172</v>
      </c>
    </row>
    <row r="141" spans="2:3" ht="15">
      <c r="B141" s="4">
        <v>129</v>
      </c>
      <c r="C141" t="s">
        <v>173</v>
      </c>
    </row>
    <row r="142" spans="2:3" ht="15">
      <c r="B142" s="4">
        <v>130</v>
      </c>
      <c r="C142" t="s">
        <v>174</v>
      </c>
    </row>
    <row r="143" spans="2:3" ht="15">
      <c r="B143" s="4">
        <v>131</v>
      </c>
      <c r="C143" t="s">
        <v>175</v>
      </c>
    </row>
    <row r="144" spans="2:3" ht="15">
      <c r="B144" s="4">
        <v>132</v>
      </c>
      <c r="C144" t="s">
        <v>176</v>
      </c>
    </row>
    <row r="145" spans="2:3" ht="15">
      <c r="B145" s="4">
        <v>133</v>
      </c>
      <c r="C145" t="s">
        <v>177</v>
      </c>
    </row>
    <row r="146" spans="2:3" ht="15">
      <c r="B146" s="4">
        <v>134</v>
      </c>
      <c r="C146" t="s">
        <v>178</v>
      </c>
    </row>
    <row r="147" spans="2:3" ht="15">
      <c r="B147" s="4">
        <v>135</v>
      </c>
      <c r="C147" t="s">
        <v>179</v>
      </c>
    </row>
    <row r="148" spans="2:3" ht="15">
      <c r="B148" s="4">
        <v>136</v>
      </c>
      <c r="C148" t="s">
        <v>180</v>
      </c>
    </row>
    <row r="149" spans="2:3" ht="15">
      <c r="B149" s="4">
        <v>137</v>
      </c>
      <c r="C149" t="s">
        <v>181</v>
      </c>
    </row>
    <row r="150" spans="2:3" ht="15">
      <c r="B150" s="4">
        <v>138</v>
      </c>
      <c r="C150" t="s">
        <v>182</v>
      </c>
    </row>
    <row r="151" spans="2:3" ht="15">
      <c r="B151" s="4">
        <v>139</v>
      </c>
      <c r="C151" t="s">
        <v>183</v>
      </c>
    </row>
    <row r="152" spans="2:3" ht="15">
      <c r="B152" s="4">
        <v>140</v>
      </c>
      <c r="C152" t="s">
        <v>184</v>
      </c>
    </row>
    <row r="153" spans="2:3" ht="15">
      <c r="B153" s="4">
        <v>141</v>
      </c>
      <c r="C153" t="s">
        <v>185</v>
      </c>
    </row>
    <row r="154" spans="2:3" ht="15">
      <c r="B154" s="4">
        <v>142</v>
      </c>
      <c r="C154" t="s">
        <v>186</v>
      </c>
    </row>
    <row r="155" spans="2:3" ht="15">
      <c r="B155" s="4">
        <v>143</v>
      </c>
      <c r="C155" t="s">
        <v>187</v>
      </c>
    </row>
    <row r="156" spans="2:3" ht="15">
      <c r="B156" s="4">
        <v>144</v>
      </c>
      <c r="C156" t="s">
        <v>188</v>
      </c>
    </row>
    <row r="157" spans="2:3" ht="15">
      <c r="B157" s="4">
        <v>145</v>
      </c>
      <c r="C157" t="s">
        <v>189</v>
      </c>
    </row>
    <row r="158" spans="2:3" ht="15">
      <c r="B158" s="4">
        <v>146</v>
      </c>
      <c r="C158" t="s">
        <v>190</v>
      </c>
    </row>
    <row r="159" spans="2:3" ht="15">
      <c r="B159" s="4">
        <v>147</v>
      </c>
      <c r="C159" t="s">
        <v>191</v>
      </c>
    </row>
    <row r="160" spans="2:3" ht="15">
      <c r="B160" s="4">
        <v>148</v>
      </c>
      <c r="C160" t="s">
        <v>192</v>
      </c>
    </row>
    <row r="161" spans="2:3" ht="15">
      <c r="B161" s="4">
        <v>149</v>
      </c>
      <c r="C161" t="s">
        <v>193</v>
      </c>
    </row>
    <row r="162" spans="2:3" ht="15">
      <c r="B162" s="4">
        <v>150</v>
      </c>
      <c r="C162" t="s">
        <v>194</v>
      </c>
    </row>
    <row r="163" spans="2:3" ht="15">
      <c r="B163" s="4">
        <v>151</v>
      </c>
      <c r="C163" t="s">
        <v>195</v>
      </c>
    </row>
    <row r="164" spans="2:3" ht="15">
      <c r="B164" s="4">
        <v>152</v>
      </c>
      <c r="C164" t="s">
        <v>196</v>
      </c>
    </row>
    <row r="165" spans="2:3" ht="15">
      <c r="B165" s="4">
        <v>153</v>
      </c>
      <c r="C165" t="s">
        <v>197</v>
      </c>
    </row>
    <row r="166" spans="2:3" ht="15">
      <c r="B166" s="4">
        <v>154</v>
      </c>
      <c r="C166" t="s">
        <v>198</v>
      </c>
    </row>
    <row r="167" spans="2:3" ht="15">
      <c r="B167" s="4">
        <v>155</v>
      </c>
      <c r="C167" t="s">
        <v>198</v>
      </c>
    </row>
    <row r="168" spans="2:3" ht="15">
      <c r="B168" s="4">
        <v>156</v>
      </c>
      <c r="C168" t="s">
        <v>199</v>
      </c>
    </row>
    <row r="169" spans="2:3" ht="15">
      <c r="B169" s="4">
        <v>157</v>
      </c>
      <c r="C169" t="s">
        <v>200</v>
      </c>
    </row>
    <row r="170" spans="2:3" ht="15">
      <c r="B170" s="4">
        <v>158</v>
      </c>
      <c r="C170" t="s">
        <v>201</v>
      </c>
    </row>
    <row r="171" spans="2:3" ht="15">
      <c r="B171" s="4">
        <v>159</v>
      </c>
      <c r="C171" t="s">
        <v>202</v>
      </c>
    </row>
    <row r="172" spans="2:3" ht="15">
      <c r="B172" s="4">
        <v>160</v>
      </c>
      <c r="C172" t="s">
        <v>203</v>
      </c>
    </row>
    <row r="173" spans="2:3" ht="15">
      <c r="B173" s="4">
        <v>161</v>
      </c>
      <c r="C173" t="s">
        <v>204</v>
      </c>
    </row>
    <row r="174" spans="2:3" ht="15">
      <c r="B174" s="4">
        <v>162</v>
      </c>
      <c r="C174" t="s">
        <v>205</v>
      </c>
    </row>
    <row r="175" spans="2:3" ht="15">
      <c r="B175" s="4">
        <v>163</v>
      </c>
      <c r="C175" t="s">
        <v>206</v>
      </c>
    </row>
    <row r="176" spans="2:3" ht="15">
      <c r="B176" s="4">
        <v>164</v>
      </c>
      <c r="C176" t="s">
        <v>207</v>
      </c>
    </row>
    <row r="177" spans="2:5" ht="15">
      <c r="B177" s="4">
        <v>165</v>
      </c>
      <c r="C177" t="s">
        <v>208</v>
      </c>
    </row>
    <row r="178" spans="2:5" ht="15">
      <c r="B178" s="4">
        <v>166</v>
      </c>
      <c r="C178" t="s">
        <v>209</v>
      </c>
    </row>
    <row r="179" spans="2:5" ht="15">
      <c r="B179" s="4">
        <v>167</v>
      </c>
      <c r="C179" t="s">
        <v>210</v>
      </c>
    </row>
    <row r="180" spans="2:5" ht="15">
      <c r="B180" s="4">
        <v>168</v>
      </c>
      <c r="C180" t="s">
        <v>211</v>
      </c>
    </row>
    <row r="181" spans="2:5" ht="15">
      <c r="B181" s="4">
        <v>169</v>
      </c>
      <c r="C181" t="s">
        <v>212</v>
      </c>
    </row>
    <row r="182" spans="2:5" ht="15">
      <c r="B182" s="4">
        <v>170</v>
      </c>
      <c r="C182" t="s">
        <v>213</v>
      </c>
    </row>
    <row r="183" spans="2:5" ht="15">
      <c r="B183" s="4">
        <v>171</v>
      </c>
      <c r="C183" t="s">
        <v>214</v>
      </c>
    </row>
    <row r="184" spans="2:5" ht="15">
      <c r="B184" s="4">
        <v>172</v>
      </c>
      <c r="C184" t="s">
        <v>215</v>
      </c>
    </row>
    <row r="185" spans="2:5" ht="15">
      <c r="B185" s="4">
        <v>173</v>
      </c>
      <c r="C185" t="s">
        <v>216</v>
      </c>
    </row>
    <row r="186" spans="2:5" ht="15">
      <c r="B186" s="4">
        <v>174</v>
      </c>
      <c r="C186" t="s">
        <v>217</v>
      </c>
    </row>
    <row r="187" spans="2:5" ht="15">
      <c r="B187" s="4">
        <v>175</v>
      </c>
      <c r="C187" t="s">
        <v>218</v>
      </c>
    </row>
    <row r="188" spans="2:5" ht="15">
      <c r="B188" s="4">
        <v>176</v>
      </c>
      <c r="C188" t="s">
        <v>219</v>
      </c>
    </row>
    <row r="189" spans="2:5" ht="15">
      <c r="B189" s="4">
        <v>177</v>
      </c>
      <c r="C189" t="s">
        <v>220</v>
      </c>
    </row>
    <row r="191" spans="2:5">
      <c r="B191" s="5">
        <v>1</v>
      </c>
      <c r="C191" s="5" t="s">
        <v>270</v>
      </c>
      <c r="E191" t="str">
        <f t="shared" ref="E191:E222" si="0">IF(C191="","Delete","")</f>
        <v/>
      </c>
    </row>
    <row r="192" spans="2:5" ht="28.5">
      <c r="B192" s="5">
        <v>2</v>
      </c>
      <c r="C192" s="5" t="s">
        <v>271</v>
      </c>
      <c r="E192" t="str">
        <f t="shared" si="0"/>
        <v/>
      </c>
    </row>
    <row r="193" spans="2:5">
      <c r="B193" s="5">
        <v>3</v>
      </c>
      <c r="C193" s="5" t="s">
        <v>272</v>
      </c>
      <c r="E193" t="str">
        <f t="shared" si="0"/>
        <v/>
      </c>
    </row>
    <row r="194" spans="2:5" ht="28.5">
      <c r="B194" s="5">
        <v>4</v>
      </c>
      <c r="C194" s="5" t="s">
        <v>273</v>
      </c>
      <c r="E194" t="str">
        <f t="shared" si="0"/>
        <v/>
      </c>
    </row>
    <row r="195" spans="2:5" ht="28.5">
      <c r="B195" s="5">
        <v>5</v>
      </c>
      <c r="C195" s="5" t="s">
        <v>274</v>
      </c>
      <c r="E195" t="str">
        <f t="shared" si="0"/>
        <v/>
      </c>
    </row>
    <row r="196" spans="2:5" ht="28.5">
      <c r="B196" s="5">
        <v>6</v>
      </c>
      <c r="C196" s="5" t="s">
        <v>275</v>
      </c>
      <c r="E196" t="str">
        <f t="shared" si="0"/>
        <v/>
      </c>
    </row>
    <row r="197" spans="2:5" ht="28.5">
      <c r="B197" s="5">
        <v>7</v>
      </c>
      <c r="C197" s="5" t="s">
        <v>276</v>
      </c>
      <c r="E197" t="str">
        <f t="shared" si="0"/>
        <v/>
      </c>
    </row>
    <row r="198" spans="2:5" ht="28.5">
      <c r="B198" s="5">
        <v>8</v>
      </c>
      <c r="C198" s="5" t="s">
        <v>277</v>
      </c>
      <c r="E198" t="str">
        <f t="shared" si="0"/>
        <v/>
      </c>
    </row>
    <row r="199" spans="2:5">
      <c r="B199" s="5">
        <v>9</v>
      </c>
      <c r="C199" s="5" t="s">
        <v>278</v>
      </c>
      <c r="E199" t="str">
        <f t="shared" si="0"/>
        <v/>
      </c>
    </row>
    <row r="200" spans="2:5">
      <c r="B200" s="5">
        <v>10</v>
      </c>
      <c r="C200" s="5" t="s">
        <v>279</v>
      </c>
      <c r="E200" t="str">
        <f t="shared" si="0"/>
        <v/>
      </c>
    </row>
    <row r="201" spans="2:5" ht="28.5">
      <c r="B201" s="5">
        <v>11</v>
      </c>
      <c r="C201" s="5" t="s">
        <v>274</v>
      </c>
      <c r="E201" t="str">
        <f t="shared" si="0"/>
        <v/>
      </c>
    </row>
    <row r="202" spans="2:5" ht="28.5">
      <c r="B202" s="5">
        <v>12</v>
      </c>
      <c r="C202" s="5" t="s">
        <v>280</v>
      </c>
      <c r="E202" t="str">
        <f t="shared" si="0"/>
        <v/>
      </c>
    </row>
    <row r="203" spans="2:5">
      <c r="B203" s="5">
        <v>13</v>
      </c>
      <c r="C203" s="5" t="s">
        <v>281</v>
      </c>
      <c r="E203" t="str">
        <f t="shared" si="0"/>
        <v/>
      </c>
    </row>
    <row r="204" spans="2:5" ht="28.5">
      <c r="B204" s="5">
        <v>14</v>
      </c>
      <c r="C204" s="5" t="s">
        <v>282</v>
      </c>
      <c r="E204" t="str">
        <f t="shared" si="0"/>
        <v/>
      </c>
    </row>
    <row r="205" spans="2:5" ht="28.5">
      <c r="B205" s="5">
        <v>15</v>
      </c>
      <c r="C205" s="5" t="s">
        <v>283</v>
      </c>
      <c r="E205" t="str">
        <f t="shared" si="0"/>
        <v/>
      </c>
    </row>
    <row r="206" spans="2:5" ht="28.5">
      <c r="B206" s="5">
        <v>16</v>
      </c>
      <c r="C206" s="5" t="s">
        <v>284</v>
      </c>
      <c r="E206" t="str">
        <f t="shared" si="0"/>
        <v/>
      </c>
    </row>
    <row r="207" spans="2:5">
      <c r="B207" s="5">
        <v>17</v>
      </c>
      <c r="C207" s="5" t="s">
        <v>285</v>
      </c>
      <c r="E207" t="str">
        <f t="shared" si="0"/>
        <v/>
      </c>
    </row>
    <row r="208" spans="2:5">
      <c r="B208" s="5">
        <v>18</v>
      </c>
      <c r="C208" s="5" t="s">
        <v>286</v>
      </c>
      <c r="E208" t="str">
        <f t="shared" si="0"/>
        <v/>
      </c>
    </row>
    <row r="209" spans="2:5">
      <c r="B209" s="5">
        <v>19</v>
      </c>
      <c r="C209" s="5" t="s">
        <v>287</v>
      </c>
      <c r="E209" t="str">
        <f t="shared" si="0"/>
        <v/>
      </c>
    </row>
    <row r="210" spans="2:5">
      <c r="B210" s="5">
        <v>20</v>
      </c>
      <c r="C210" s="5" t="s">
        <v>288</v>
      </c>
      <c r="E210" t="str">
        <f t="shared" si="0"/>
        <v/>
      </c>
    </row>
    <row r="211" spans="2:5">
      <c r="B211" s="5">
        <v>21</v>
      </c>
      <c r="C211" s="5" t="s">
        <v>289</v>
      </c>
      <c r="E211" t="str">
        <f t="shared" si="0"/>
        <v/>
      </c>
    </row>
    <row r="212" spans="2:5">
      <c r="B212" s="5">
        <v>22</v>
      </c>
      <c r="C212" s="5" t="s">
        <v>290</v>
      </c>
      <c r="E212" t="str">
        <f t="shared" si="0"/>
        <v/>
      </c>
    </row>
    <row r="213" spans="2:5">
      <c r="B213" s="5">
        <v>23</v>
      </c>
      <c r="C213" s="5" t="s">
        <v>291</v>
      </c>
      <c r="E213" t="str">
        <f t="shared" si="0"/>
        <v/>
      </c>
    </row>
    <row r="214" spans="2:5">
      <c r="B214" s="5">
        <v>24</v>
      </c>
      <c r="C214" s="5" t="s">
        <v>292</v>
      </c>
      <c r="E214" t="str">
        <f t="shared" si="0"/>
        <v/>
      </c>
    </row>
    <row r="215" spans="2:5">
      <c r="B215" s="5">
        <v>25</v>
      </c>
      <c r="C215" s="5" t="s">
        <v>293</v>
      </c>
      <c r="E215" t="str">
        <f t="shared" si="0"/>
        <v/>
      </c>
    </row>
    <row r="216" spans="2:5" ht="28.5">
      <c r="B216" s="5">
        <v>26</v>
      </c>
      <c r="C216" s="5" t="s">
        <v>294</v>
      </c>
      <c r="E216" t="str">
        <f t="shared" si="0"/>
        <v/>
      </c>
    </row>
    <row r="217" spans="2:5">
      <c r="B217" s="5">
        <v>27</v>
      </c>
      <c r="C217" s="5" t="s">
        <v>295</v>
      </c>
      <c r="E217" t="str">
        <f t="shared" si="0"/>
        <v/>
      </c>
    </row>
    <row r="218" spans="2:5">
      <c r="B218" s="5">
        <v>28</v>
      </c>
      <c r="C218" s="5" t="s">
        <v>296</v>
      </c>
      <c r="E218" t="str">
        <f t="shared" si="0"/>
        <v/>
      </c>
    </row>
    <row r="219" spans="2:5">
      <c r="B219" s="5">
        <v>29</v>
      </c>
      <c r="C219" s="5" t="s">
        <v>297</v>
      </c>
      <c r="E219" t="str">
        <f t="shared" si="0"/>
        <v/>
      </c>
    </row>
    <row r="220" spans="2:5" ht="28.5">
      <c r="B220" s="5">
        <v>30</v>
      </c>
      <c r="C220" s="5" t="s">
        <v>298</v>
      </c>
      <c r="E220" t="str">
        <f t="shared" si="0"/>
        <v/>
      </c>
    </row>
    <row r="221" spans="2:5">
      <c r="B221" s="5">
        <v>31</v>
      </c>
      <c r="C221" s="5" t="s">
        <v>299</v>
      </c>
      <c r="E221" t="str">
        <f t="shared" si="0"/>
        <v/>
      </c>
    </row>
    <row r="222" spans="2:5" ht="28.5">
      <c r="B222" s="5">
        <v>32</v>
      </c>
      <c r="C222" s="5" t="s">
        <v>300</v>
      </c>
      <c r="E222" t="str">
        <f t="shared" si="0"/>
        <v/>
      </c>
    </row>
    <row r="223" spans="2:5">
      <c r="B223" s="5">
        <v>33</v>
      </c>
      <c r="C223" s="5" t="s">
        <v>301</v>
      </c>
      <c r="E223" t="str">
        <f t="shared" ref="E223:E254" si="1">IF(C223="","Delete","")</f>
        <v/>
      </c>
    </row>
    <row r="224" spans="2:5">
      <c r="B224" s="5">
        <v>34</v>
      </c>
      <c r="C224" s="5" t="s">
        <v>302</v>
      </c>
      <c r="E224" t="str">
        <f t="shared" si="1"/>
        <v/>
      </c>
    </row>
    <row r="225" spans="2:5">
      <c r="B225" s="5">
        <v>35</v>
      </c>
      <c r="C225" s="5" t="s">
        <v>303</v>
      </c>
      <c r="E225" t="str">
        <f t="shared" si="1"/>
        <v/>
      </c>
    </row>
    <row r="226" spans="2:5">
      <c r="B226" s="5">
        <v>36</v>
      </c>
      <c r="C226" s="5" t="s">
        <v>304</v>
      </c>
      <c r="E226" t="str">
        <f t="shared" si="1"/>
        <v/>
      </c>
    </row>
    <row r="227" spans="2:5" ht="28.5">
      <c r="B227" s="5">
        <v>37</v>
      </c>
      <c r="C227" s="5" t="s">
        <v>305</v>
      </c>
      <c r="E227" t="str">
        <f t="shared" si="1"/>
        <v/>
      </c>
    </row>
    <row r="228" spans="2:5" ht="28.5">
      <c r="B228" s="5">
        <v>38</v>
      </c>
      <c r="C228" s="5" t="s">
        <v>306</v>
      </c>
      <c r="E228" t="str">
        <f t="shared" si="1"/>
        <v/>
      </c>
    </row>
    <row r="229" spans="2:5" ht="28.5">
      <c r="B229" s="5">
        <v>39</v>
      </c>
      <c r="C229" s="5" t="s">
        <v>307</v>
      </c>
      <c r="E229" t="str">
        <f t="shared" si="1"/>
        <v/>
      </c>
    </row>
    <row r="230" spans="2:5">
      <c r="B230" s="5">
        <v>40</v>
      </c>
      <c r="C230" s="5" t="s">
        <v>308</v>
      </c>
      <c r="E230" t="str">
        <f t="shared" si="1"/>
        <v/>
      </c>
    </row>
    <row r="231" spans="2:5" ht="28.5">
      <c r="B231" s="5">
        <v>41</v>
      </c>
      <c r="C231" s="5" t="s">
        <v>309</v>
      </c>
      <c r="E231" t="str">
        <f t="shared" si="1"/>
        <v/>
      </c>
    </row>
    <row r="232" spans="2:5">
      <c r="B232" s="5">
        <v>42</v>
      </c>
      <c r="C232" s="5" t="s">
        <v>310</v>
      </c>
      <c r="E232" t="str">
        <f t="shared" si="1"/>
        <v/>
      </c>
    </row>
    <row r="233" spans="2:5" ht="28.5">
      <c r="B233" s="5">
        <v>43</v>
      </c>
      <c r="C233" s="5" t="s">
        <v>311</v>
      </c>
      <c r="E233" t="str">
        <f t="shared" si="1"/>
        <v/>
      </c>
    </row>
    <row r="234" spans="2:5">
      <c r="B234" s="5">
        <v>44</v>
      </c>
      <c r="C234" s="5" t="s">
        <v>312</v>
      </c>
      <c r="E234" t="str">
        <f t="shared" si="1"/>
        <v/>
      </c>
    </row>
    <row r="235" spans="2:5">
      <c r="B235" s="5">
        <v>45</v>
      </c>
      <c r="C235" s="5" t="s">
        <v>313</v>
      </c>
      <c r="E235" t="str">
        <f t="shared" si="1"/>
        <v/>
      </c>
    </row>
    <row r="236" spans="2:5" ht="28.5">
      <c r="B236" s="5">
        <v>46</v>
      </c>
      <c r="C236" s="5" t="s">
        <v>314</v>
      </c>
      <c r="E236" t="str">
        <f t="shared" si="1"/>
        <v/>
      </c>
    </row>
    <row r="237" spans="2:5" ht="28.5">
      <c r="B237" s="5">
        <v>47</v>
      </c>
      <c r="C237" s="5" t="s">
        <v>315</v>
      </c>
      <c r="E237" t="str">
        <f t="shared" si="1"/>
        <v/>
      </c>
    </row>
    <row r="238" spans="2:5" ht="28.5">
      <c r="B238" s="5">
        <v>48</v>
      </c>
      <c r="C238" s="5" t="s">
        <v>316</v>
      </c>
      <c r="E238" t="str">
        <f t="shared" si="1"/>
        <v/>
      </c>
    </row>
    <row r="239" spans="2:5">
      <c r="B239" s="5">
        <v>49</v>
      </c>
      <c r="C239" s="5" t="s">
        <v>317</v>
      </c>
      <c r="E239" t="str">
        <f t="shared" si="1"/>
        <v/>
      </c>
    </row>
    <row r="240" spans="2:5" ht="28.5">
      <c r="B240" s="5">
        <v>50</v>
      </c>
      <c r="C240" s="5" t="s">
        <v>318</v>
      </c>
      <c r="E240" t="str">
        <f t="shared" si="1"/>
        <v/>
      </c>
    </row>
    <row r="241" spans="2:5" ht="28.5">
      <c r="B241" s="5">
        <v>51</v>
      </c>
      <c r="C241" s="5" t="s">
        <v>319</v>
      </c>
      <c r="E241" t="str">
        <f t="shared" si="1"/>
        <v/>
      </c>
    </row>
    <row r="242" spans="2:5" ht="28.5">
      <c r="B242" s="5">
        <v>52</v>
      </c>
      <c r="C242" s="5" t="s">
        <v>320</v>
      </c>
      <c r="E242" t="str">
        <f t="shared" si="1"/>
        <v/>
      </c>
    </row>
    <row r="243" spans="2:5" ht="28.5">
      <c r="B243" s="5">
        <v>53</v>
      </c>
      <c r="C243" s="5" t="s">
        <v>321</v>
      </c>
      <c r="E243" t="str">
        <f t="shared" si="1"/>
        <v/>
      </c>
    </row>
    <row r="244" spans="2:5">
      <c r="B244" s="5">
        <v>54</v>
      </c>
      <c r="C244" s="5" t="s">
        <v>322</v>
      </c>
      <c r="E244" t="str">
        <f t="shared" si="1"/>
        <v/>
      </c>
    </row>
    <row r="245" spans="2:5" ht="28.5">
      <c r="B245" s="5">
        <v>55</v>
      </c>
      <c r="C245" s="5" t="s">
        <v>323</v>
      </c>
      <c r="E245" t="str">
        <f t="shared" si="1"/>
        <v/>
      </c>
    </row>
    <row r="246" spans="2:5" ht="42.75">
      <c r="B246" s="5">
        <v>56</v>
      </c>
      <c r="C246" s="5" t="s">
        <v>324</v>
      </c>
      <c r="E246" t="str">
        <f t="shared" si="1"/>
        <v/>
      </c>
    </row>
    <row r="247" spans="2:5">
      <c r="B247" s="5">
        <v>57</v>
      </c>
      <c r="C247" s="5" t="s">
        <v>325</v>
      </c>
      <c r="E247" t="str">
        <f t="shared" si="1"/>
        <v/>
      </c>
    </row>
    <row r="248" spans="2:5">
      <c r="B248" s="5">
        <v>58</v>
      </c>
      <c r="C248" s="5" t="s">
        <v>326</v>
      </c>
      <c r="E248" t="str">
        <f t="shared" si="1"/>
        <v/>
      </c>
    </row>
    <row r="249" spans="2:5" ht="28.5">
      <c r="B249" s="5">
        <v>59</v>
      </c>
      <c r="C249" s="5" t="s">
        <v>327</v>
      </c>
      <c r="E249" t="str">
        <f t="shared" si="1"/>
        <v/>
      </c>
    </row>
    <row r="250" spans="2:5">
      <c r="B250" s="5">
        <v>60</v>
      </c>
      <c r="C250" s="5" t="s">
        <v>328</v>
      </c>
      <c r="E250" t="str">
        <f t="shared" si="1"/>
        <v/>
      </c>
    </row>
    <row r="251" spans="2:5" ht="28.5">
      <c r="B251" s="5">
        <v>61</v>
      </c>
      <c r="C251" s="5" t="s">
        <v>329</v>
      </c>
      <c r="E251" t="str">
        <f t="shared" si="1"/>
        <v/>
      </c>
    </row>
    <row r="252" spans="2:5">
      <c r="B252" s="5">
        <v>62</v>
      </c>
      <c r="C252" s="5" t="s">
        <v>330</v>
      </c>
      <c r="E252" t="str">
        <f t="shared" si="1"/>
        <v/>
      </c>
    </row>
    <row r="253" spans="2:5">
      <c r="B253" s="5">
        <v>63</v>
      </c>
      <c r="C253" s="5" t="s">
        <v>331</v>
      </c>
      <c r="E253" t="str">
        <f t="shared" si="1"/>
        <v/>
      </c>
    </row>
    <row r="254" spans="2:5">
      <c r="B254" s="5">
        <v>64</v>
      </c>
      <c r="C254" s="5" t="s">
        <v>332</v>
      </c>
      <c r="E254" t="str">
        <f t="shared" si="1"/>
        <v/>
      </c>
    </row>
    <row r="255" spans="2:5" ht="28.5">
      <c r="B255" s="5">
        <v>65</v>
      </c>
      <c r="C255" s="5" t="s">
        <v>333</v>
      </c>
      <c r="E255" t="str">
        <f t="shared" ref="E255:E286" si="2">IF(C255="","Delete","")</f>
        <v/>
      </c>
    </row>
    <row r="256" spans="2:5" ht="42.75">
      <c r="B256" s="5">
        <v>66</v>
      </c>
      <c r="C256" s="5" t="s">
        <v>334</v>
      </c>
      <c r="E256" t="str">
        <f t="shared" si="2"/>
        <v/>
      </c>
    </row>
    <row r="257" spans="2:5" ht="28.5">
      <c r="B257" s="5">
        <v>67</v>
      </c>
      <c r="C257" s="5" t="s">
        <v>335</v>
      </c>
      <c r="E257" t="str">
        <f t="shared" si="2"/>
        <v/>
      </c>
    </row>
    <row r="258" spans="2:5">
      <c r="B258" s="5">
        <v>68</v>
      </c>
      <c r="C258" s="5" t="s">
        <v>336</v>
      </c>
      <c r="E258" t="str">
        <f t="shared" si="2"/>
        <v/>
      </c>
    </row>
    <row r="259" spans="2:5">
      <c r="B259" s="5">
        <v>69</v>
      </c>
      <c r="C259" s="5" t="s">
        <v>337</v>
      </c>
      <c r="E259" t="str">
        <f t="shared" si="2"/>
        <v/>
      </c>
    </row>
    <row r="260" spans="2:5">
      <c r="B260" s="5">
        <v>70</v>
      </c>
      <c r="C260" s="5" t="s">
        <v>338</v>
      </c>
      <c r="E260" t="str">
        <f t="shared" si="2"/>
        <v/>
      </c>
    </row>
    <row r="261" spans="2:5" ht="28.5">
      <c r="B261" s="5">
        <v>71</v>
      </c>
      <c r="C261" s="5" t="s">
        <v>339</v>
      </c>
      <c r="E261" t="str">
        <f t="shared" si="2"/>
        <v/>
      </c>
    </row>
    <row r="262" spans="2:5">
      <c r="B262" s="5">
        <v>72</v>
      </c>
      <c r="C262" s="5" t="s">
        <v>340</v>
      </c>
      <c r="E262" t="str">
        <f t="shared" si="2"/>
        <v/>
      </c>
    </row>
    <row r="263" spans="2:5">
      <c r="B263" s="5">
        <v>73</v>
      </c>
      <c r="C263" s="5" t="s">
        <v>341</v>
      </c>
      <c r="E263" t="str">
        <f t="shared" si="2"/>
        <v/>
      </c>
    </row>
    <row r="264" spans="2:5" ht="28.5">
      <c r="B264" s="5">
        <v>74</v>
      </c>
      <c r="C264" s="5" t="s">
        <v>342</v>
      </c>
      <c r="E264" t="str">
        <f t="shared" si="2"/>
        <v/>
      </c>
    </row>
    <row r="265" spans="2:5" ht="28.5">
      <c r="B265" s="5">
        <v>75</v>
      </c>
      <c r="C265" s="5" t="s">
        <v>343</v>
      </c>
      <c r="E265" t="str">
        <f t="shared" si="2"/>
        <v/>
      </c>
    </row>
    <row r="266" spans="2:5">
      <c r="B266" s="5">
        <v>76</v>
      </c>
      <c r="C266" s="5" t="s">
        <v>344</v>
      </c>
      <c r="E266" t="str">
        <f t="shared" si="2"/>
        <v/>
      </c>
    </row>
    <row r="267" spans="2:5">
      <c r="B267" s="5">
        <v>77</v>
      </c>
      <c r="C267" s="5" t="s">
        <v>345</v>
      </c>
      <c r="E267" t="str">
        <f t="shared" si="2"/>
        <v/>
      </c>
    </row>
    <row r="268" spans="2:5">
      <c r="B268" s="5">
        <v>78</v>
      </c>
      <c r="C268" s="5" t="s">
        <v>346</v>
      </c>
      <c r="E268" t="str">
        <f t="shared" si="2"/>
        <v/>
      </c>
    </row>
    <row r="269" spans="2:5">
      <c r="B269" s="5">
        <v>79</v>
      </c>
      <c r="C269" s="5" t="s">
        <v>347</v>
      </c>
      <c r="E269" t="str">
        <f t="shared" si="2"/>
        <v/>
      </c>
    </row>
    <row r="270" spans="2:5" ht="28.5">
      <c r="B270" s="5">
        <v>80</v>
      </c>
      <c r="C270" s="5" t="s">
        <v>348</v>
      </c>
      <c r="E270" t="str">
        <f t="shared" si="2"/>
        <v/>
      </c>
    </row>
    <row r="271" spans="2:5">
      <c r="B271" s="5">
        <v>81</v>
      </c>
      <c r="C271" s="5" t="s">
        <v>349</v>
      </c>
      <c r="E271" t="str">
        <f t="shared" si="2"/>
        <v/>
      </c>
    </row>
    <row r="272" spans="2:5">
      <c r="B272" s="5">
        <v>82</v>
      </c>
      <c r="C272" s="5" t="s">
        <v>350</v>
      </c>
      <c r="E272" t="str">
        <f t="shared" si="2"/>
        <v/>
      </c>
    </row>
    <row r="273" spans="2:5" ht="28.5">
      <c r="B273" s="5">
        <v>83</v>
      </c>
      <c r="C273" s="5" t="s">
        <v>351</v>
      </c>
      <c r="E273" t="str">
        <f t="shared" si="2"/>
        <v/>
      </c>
    </row>
    <row r="274" spans="2:5">
      <c r="B274" s="5">
        <v>84</v>
      </c>
      <c r="C274" s="5" t="s">
        <v>352</v>
      </c>
      <c r="E274" t="str">
        <f t="shared" si="2"/>
        <v/>
      </c>
    </row>
    <row r="275" spans="2:5" ht="28.5">
      <c r="B275" s="5">
        <v>85</v>
      </c>
      <c r="C275" s="5" t="s">
        <v>353</v>
      </c>
      <c r="E275" t="str">
        <f t="shared" si="2"/>
        <v/>
      </c>
    </row>
    <row r="276" spans="2:5">
      <c r="B276" s="5">
        <v>86</v>
      </c>
      <c r="C276" s="5" t="s">
        <v>354</v>
      </c>
      <c r="E276" t="str">
        <f t="shared" si="2"/>
        <v/>
      </c>
    </row>
    <row r="277" spans="2:5">
      <c r="B277" s="5">
        <v>87</v>
      </c>
      <c r="C277" s="5" t="s">
        <v>355</v>
      </c>
      <c r="E277" t="str">
        <f t="shared" si="2"/>
        <v/>
      </c>
    </row>
    <row r="278" spans="2:5" ht="28.5">
      <c r="B278" s="5">
        <v>88</v>
      </c>
      <c r="C278" s="5" t="s">
        <v>356</v>
      </c>
      <c r="E278" t="str">
        <f t="shared" si="2"/>
        <v/>
      </c>
    </row>
    <row r="279" spans="2:5" ht="28.5">
      <c r="B279" s="5">
        <v>89</v>
      </c>
      <c r="C279" s="5" t="s">
        <v>357</v>
      </c>
      <c r="E279" t="str">
        <f t="shared" si="2"/>
        <v/>
      </c>
    </row>
    <row r="280" spans="2:5">
      <c r="B280" s="5">
        <v>90</v>
      </c>
      <c r="C280" s="5" t="s">
        <v>358</v>
      </c>
      <c r="E280" t="str">
        <f t="shared" si="2"/>
        <v/>
      </c>
    </row>
    <row r="281" spans="2:5">
      <c r="B281" s="5">
        <v>91</v>
      </c>
      <c r="C281" s="5" t="s">
        <v>359</v>
      </c>
      <c r="E281" t="str">
        <f t="shared" si="2"/>
        <v/>
      </c>
    </row>
    <row r="282" spans="2:5">
      <c r="B282" s="5">
        <v>92</v>
      </c>
      <c r="C282" s="5" t="s">
        <v>360</v>
      </c>
      <c r="E282" t="str">
        <f t="shared" si="2"/>
        <v/>
      </c>
    </row>
    <row r="283" spans="2:5">
      <c r="B283" s="5">
        <v>93</v>
      </c>
      <c r="C283" s="5" t="s">
        <v>361</v>
      </c>
      <c r="E283" t="str">
        <f t="shared" si="2"/>
        <v/>
      </c>
    </row>
    <row r="284" spans="2:5">
      <c r="B284" s="5">
        <v>94</v>
      </c>
      <c r="C284" s="5" t="s">
        <v>362</v>
      </c>
      <c r="E284" t="str">
        <f t="shared" si="2"/>
        <v/>
      </c>
    </row>
    <row r="285" spans="2:5">
      <c r="B285" s="5">
        <v>95</v>
      </c>
      <c r="C285" s="5" t="s">
        <v>363</v>
      </c>
      <c r="E285" t="str">
        <f t="shared" si="2"/>
        <v/>
      </c>
    </row>
    <row r="286" spans="2:5" ht="28.5">
      <c r="B286" s="5">
        <v>96</v>
      </c>
      <c r="C286" s="5" t="s">
        <v>364</v>
      </c>
      <c r="E286" t="str">
        <f t="shared" si="2"/>
        <v/>
      </c>
    </row>
    <row r="287" spans="2:5" ht="28.5">
      <c r="B287" s="5">
        <v>97</v>
      </c>
      <c r="C287" s="5" t="s">
        <v>365</v>
      </c>
      <c r="E287" t="str">
        <f t="shared" ref="E287:E318" si="3">IF(C287="","Delete","")</f>
        <v/>
      </c>
    </row>
    <row r="288" spans="2:5" ht="28.5">
      <c r="B288" s="5">
        <v>98</v>
      </c>
      <c r="C288" s="5" t="s">
        <v>366</v>
      </c>
      <c r="E288" t="str">
        <f t="shared" si="3"/>
        <v/>
      </c>
    </row>
    <row r="289" spans="2:5" ht="28.5">
      <c r="B289" s="5">
        <v>99</v>
      </c>
      <c r="C289" s="5" t="s">
        <v>367</v>
      </c>
      <c r="E289" t="str">
        <f t="shared" si="3"/>
        <v/>
      </c>
    </row>
    <row r="290" spans="2:5">
      <c r="B290" s="5">
        <v>100</v>
      </c>
      <c r="C290" t="s">
        <v>462</v>
      </c>
      <c r="E290" t="str">
        <f t="shared" si="3"/>
        <v/>
      </c>
    </row>
    <row r="291" spans="2:5">
      <c r="B291" s="5">
        <v>101</v>
      </c>
      <c r="C291" s="5" t="s">
        <v>368</v>
      </c>
      <c r="E291" t="str">
        <f t="shared" si="3"/>
        <v/>
      </c>
    </row>
    <row r="292" spans="2:5">
      <c r="B292" s="5">
        <v>102</v>
      </c>
      <c r="C292" s="5" t="s">
        <v>369</v>
      </c>
      <c r="E292" t="str">
        <f t="shared" si="3"/>
        <v/>
      </c>
    </row>
    <row r="293" spans="2:5">
      <c r="B293" s="5">
        <v>103</v>
      </c>
      <c r="C293" s="5" t="s">
        <v>370</v>
      </c>
      <c r="E293" t="str">
        <f t="shared" si="3"/>
        <v/>
      </c>
    </row>
    <row r="294" spans="2:5">
      <c r="B294" s="5">
        <v>104</v>
      </c>
      <c r="C294" s="5" t="s">
        <v>371</v>
      </c>
      <c r="E294" t="str">
        <f t="shared" si="3"/>
        <v/>
      </c>
    </row>
    <row r="295" spans="2:5">
      <c r="B295" s="5">
        <v>105</v>
      </c>
      <c r="C295" s="5" t="s">
        <v>372</v>
      </c>
      <c r="E295" t="str">
        <f t="shared" si="3"/>
        <v/>
      </c>
    </row>
    <row r="296" spans="2:5">
      <c r="B296" s="5">
        <v>106</v>
      </c>
      <c r="C296" s="5" t="s">
        <v>373</v>
      </c>
      <c r="E296" t="str">
        <f t="shared" si="3"/>
        <v/>
      </c>
    </row>
    <row r="297" spans="2:5">
      <c r="B297" s="5">
        <v>107</v>
      </c>
      <c r="C297" s="5" t="s">
        <v>374</v>
      </c>
      <c r="E297" t="str">
        <f t="shared" si="3"/>
        <v/>
      </c>
    </row>
    <row r="298" spans="2:5" ht="28.5">
      <c r="B298" s="5">
        <v>108</v>
      </c>
      <c r="C298" s="5" t="s">
        <v>375</v>
      </c>
      <c r="E298" t="str">
        <f t="shared" si="3"/>
        <v/>
      </c>
    </row>
    <row r="299" spans="2:5" ht="28.5">
      <c r="B299" s="5">
        <v>109</v>
      </c>
      <c r="C299" s="5" t="s">
        <v>376</v>
      </c>
      <c r="E299" t="str">
        <f t="shared" si="3"/>
        <v/>
      </c>
    </row>
    <row r="300" spans="2:5">
      <c r="B300" s="5">
        <v>110</v>
      </c>
      <c r="C300" s="5" t="s">
        <v>377</v>
      </c>
      <c r="E300" t="str">
        <f t="shared" si="3"/>
        <v/>
      </c>
    </row>
    <row r="301" spans="2:5">
      <c r="B301" s="5">
        <v>111</v>
      </c>
      <c r="C301" s="5" t="s">
        <v>378</v>
      </c>
      <c r="E301" t="str">
        <f t="shared" si="3"/>
        <v/>
      </c>
    </row>
    <row r="302" spans="2:5" ht="28.5">
      <c r="B302" s="5">
        <v>112</v>
      </c>
      <c r="C302" s="5" t="s">
        <v>379</v>
      </c>
      <c r="E302" t="str">
        <f t="shared" si="3"/>
        <v/>
      </c>
    </row>
    <row r="303" spans="2:5">
      <c r="B303" s="5">
        <v>113</v>
      </c>
      <c r="C303" s="5" t="s">
        <v>380</v>
      </c>
      <c r="E303" t="str">
        <f t="shared" si="3"/>
        <v/>
      </c>
    </row>
    <row r="304" spans="2:5">
      <c r="B304" s="5">
        <v>114</v>
      </c>
      <c r="C304" s="5" t="s">
        <v>381</v>
      </c>
      <c r="E304" t="str">
        <f t="shared" si="3"/>
        <v/>
      </c>
    </row>
    <row r="305" spans="2:5">
      <c r="B305" s="5">
        <v>115</v>
      </c>
      <c r="C305" s="5" t="s">
        <v>382</v>
      </c>
      <c r="E305" t="str">
        <f t="shared" si="3"/>
        <v/>
      </c>
    </row>
    <row r="306" spans="2:5">
      <c r="B306" s="5">
        <v>116</v>
      </c>
      <c r="C306" s="5" t="s">
        <v>383</v>
      </c>
      <c r="E306" t="str">
        <f t="shared" si="3"/>
        <v/>
      </c>
    </row>
    <row r="307" spans="2:5">
      <c r="B307" s="5">
        <v>117</v>
      </c>
      <c r="C307" s="5" t="s">
        <v>384</v>
      </c>
      <c r="E307" t="str">
        <f t="shared" si="3"/>
        <v/>
      </c>
    </row>
    <row r="308" spans="2:5">
      <c r="B308" s="5">
        <v>118</v>
      </c>
      <c r="C308" s="5" t="s">
        <v>385</v>
      </c>
      <c r="E308" t="str">
        <f t="shared" si="3"/>
        <v/>
      </c>
    </row>
    <row r="309" spans="2:5">
      <c r="B309" s="5">
        <v>119</v>
      </c>
      <c r="C309" s="5" t="s">
        <v>386</v>
      </c>
      <c r="E309" t="str">
        <f t="shared" si="3"/>
        <v/>
      </c>
    </row>
    <row r="310" spans="2:5">
      <c r="B310" s="5">
        <v>120</v>
      </c>
      <c r="C310" s="5" t="s">
        <v>387</v>
      </c>
      <c r="E310" t="str">
        <f t="shared" si="3"/>
        <v/>
      </c>
    </row>
    <row r="311" spans="2:5" ht="28.5">
      <c r="B311" s="5">
        <v>121</v>
      </c>
      <c r="C311" s="5" t="s">
        <v>388</v>
      </c>
      <c r="E311" t="str">
        <f t="shared" si="3"/>
        <v/>
      </c>
    </row>
    <row r="312" spans="2:5">
      <c r="B312" s="5">
        <v>122</v>
      </c>
      <c r="C312" s="5" t="s">
        <v>223</v>
      </c>
      <c r="E312" t="str">
        <f t="shared" si="3"/>
        <v/>
      </c>
    </row>
    <row r="313" spans="2:5">
      <c r="B313" s="5">
        <v>123</v>
      </c>
      <c r="C313" s="5" t="s">
        <v>389</v>
      </c>
      <c r="E313" t="str">
        <f t="shared" si="3"/>
        <v/>
      </c>
    </row>
    <row r="314" spans="2:5" ht="28.5">
      <c r="B314" s="5">
        <v>124</v>
      </c>
      <c r="C314" s="5" t="s">
        <v>390</v>
      </c>
      <c r="E314" t="str">
        <f t="shared" si="3"/>
        <v/>
      </c>
    </row>
    <row r="315" spans="2:5">
      <c r="B315" s="5">
        <v>125</v>
      </c>
      <c r="C315" s="5" t="s">
        <v>391</v>
      </c>
      <c r="E315" t="str">
        <f t="shared" si="3"/>
        <v/>
      </c>
    </row>
    <row r="316" spans="2:5">
      <c r="B316" s="5">
        <v>126</v>
      </c>
      <c r="C316" s="5" t="s">
        <v>392</v>
      </c>
      <c r="E316" t="str">
        <f t="shared" si="3"/>
        <v/>
      </c>
    </row>
    <row r="317" spans="2:5" ht="28.5">
      <c r="B317" s="5">
        <v>127</v>
      </c>
      <c r="C317" s="5" t="s">
        <v>393</v>
      </c>
      <c r="E317" t="str">
        <f t="shared" si="3"/>
        <v/>
      </c>
    </row>
    <row r="318" spans="2:5" ht="28.5">
      <c r="B318" s="5">
        <v>128</v>
      </c>
      <c r="C318" s="5" t="s">
        <v>394</v>
      </c>
      <c r="E318" t="str">
        <f t="shared" si="3"/>
        <v/>
      </c>
    </row>
    <row r="319" spans="2:5">
      <c r="B319" s="5">
        <v>129</v>
      </c>
      <c r="C319" s="5" t="s">
        <v>395</v>
      </c>
      <c r="E319" t="str">
        <f t="shared" ref="E319:E350" si="4">IF(C319="","Delete","")</f>
        <v/>
      </c>
    </row>
    <row r="320" spans="2:5" ht="28.5">
      <c r="B320" s="5">
        <v>130</v>
      </c>
      <c r="C320" s="5" t="s">
        <v>396</v>
      </c>
      <c r="E320" t="str">
        <f t="shared" si="4"/>
        <v/>
      </c>
    </row>
    <row r="321" spans="2:5" ht="28.5">
      <c r="B321" s="5">
        <v>131</v>
      </c>
      <c r="C321" s="5" t="s">
        <v>397</v>
      </c>
      <c r="E321" t="str">
        <f t="shared" si="4"/>
        <v/>
      </c>
    </row>
    <row r="322" spans="2:5">
      <c r="B322" s="5">
        <v>132</v>
      </c>
      <c r="C322" s="5" t="s">
        <v>398</v>
      </c>
      <c r="E322" t="str">
        <f t="shared" si="4"/>
        <v/>
      </c>
    </row>
    <row r="323" spans="2:5">
      <c r="B323" s="5">
        <v>133</v>
      </c>
      <c r="C323" s="5" t="s">
        <v>399</v>
      </c>
      <c r="E323" t="str">
        <f t="shared" si="4"/>
        <v/>
      </c>
    </row>
    <row r="324" spans="2:5">
      <c r="B324" s="5">
        <v>134</v>
      </c>
      <c r="C324" s="5" t="s">
        <v>400</v>
      </c>
      <c r="E324" t="str">
        <f t="shared" si="4"/>
        <v/>
      </c>
    </row>
    <row r="325" spans="2:5">
      <c r="B325" s="5">
        <v>135</v>
      </c>
      <c r="C325" s="5" t="s">
        <v>401</v>
      </c>
      <c r="E325" t="str">
        <f t="shared" si="4"/>
        <v/>
      </c>
    </row>
    <row r="326" spans="2:5">
      <c r="B326" s="5">
        <v>136</v>
      </c>
      <c r="C326" s="5" t="s">
        <v>402</v>
      </c>
      <c r="E326" t="str">
        <f t="shared" si="4"/>
        <v/>
      </c>
    </row>
    <row r="327" spans="2:5" ht="28.5">
      <c r="B327" s="5">
        <v>137</v>
      </c>
      <c r="C327" s="5" t="s">
        <v>403</v>
      </c>
      <c r="E327" t="str">
        <f t="shared" si="4"/>
        <v/>
      </c>
    </row>
    <row r="328" spans="2:5">
      <c r="B328" s="5">
        <v>138</v>
      </c>
      <c r="C328" s="5" t="s">
        <v>404</v>
      </c>
      <c r="E328" t="str">
        <f t="shared" si="4"/>
        <v/>
      </c>
    </row>
    <row r="329" spans="2:5">
      <c r="B329" s="5">
        <v>139</v>
      </c>
      <c r="C329" s="5" t="s">
        <v>405</v>
      </c>
      <c r="E329" t="str">
        <f t="shared" si="4"/>
        <v/>
      </c>
    </row>
    <row r="330" spans="2:5">
      <c r="B330" s="5">
        <v>140</v>
      </c>
      <c r="C330" s="5" t="s">
        <v>406</v>
      </c>
      <c r="E330" t="str">
        <f t="shared" si="4"/>
        <v/>
      </c>
    </row>
    <row r="331" spans="2:5">
      <c r="B331" s="5">
        <v>141</v>
      </c>
      <c r="C331" s="5" t="s">
        <v>407</v>
      </c>
      <c r="E331" t="str">
        <f t="shared" si="4"/>
        <v/>
      </c>
    </row>
    <row r="332" spans="2:5">
      <c r="B332" s="5">
        <v>142</v>
      </c>
      <c r="C332" s="5" t="s">
        <v>408</v>
      </c>
      <c r="E332" t="str">
        <f t="shared" si="4"/>
        <v/>
      </c>
    </row>
    <row r="333" spans="2:5">
      <c r="B333" s="5">
        <v>143</v>
      </c>
      <c r="C333" s="5" t="s">
        <v>409</v>
      </c>
      <c r="E333" t="str">
        <f t="shared" si="4"/>
        <v/>
      </c>
    </row>
    <row r="334" spans="2:5" ht="28.5">
      <c r="B334" s="5">
        <v>144</v>
      </c>
      <c r="C334" s="5" t="s">
        <v>410</v>
      </c>
      <c r="E334" t="str">
        <f t="shared" si="4"/>
        <v/>
      </c>
    </row>
    <row r="335" spans="2:5" ht="28.5">
      <c r="B335" s="5">
        <v>145</v>
      </c>
      <c r="C335" s="5" t="s">
        <v>411</v>
      </c>
      <c r="E335" t="str">
        <f t="shared" si="4"/>
        <v/>
      </c>
    </row>
    <row r="336" spans="2:5">
      <c r="B336" s="5">
        <v>146</v>
      </c>
      <c r="C336" s="5" t="s">
        <v>412</v>
      </c>
      <c r="E336" t="str">
        <f t="shared" si="4"/>
        <v/>
      </c>
    </row>
    <row r="337" spans="2:5" ht="28.5">
      <c r="B337" s="5">
        <v>147</v>
      </c>
      <c r="C337" s="5" t="s">
        <v>413</v>
      </c>
      <c r="E337" t="str">
        <f t="shared" si="4"/>
        <v/>
      </c>
    </row>
    <row r="338" spans="2:5" ht="28.5">
      <c r="B338" s="5">
        <v>148</v>
      </c>
      <c r="C338" s="5" t="s">
        <v>414</v>
      </c>
      <c r="E338" t="str">
        <f t="shared" si="4"/>
        <v/>
      </c>
    </row>
    <row r="339" spans="2:5" ht="28.5">
      <c r="B339" s="5">
        <v>149</v>
      </c>
      <c r="C339" s="5" t="s">
        <v>415</v>
      </c>
      <c r="E339" t="str">
        <f t="shared" si="4"/>
        <v/>
      </c>
    </row>
    <row r="340" spans="2:5" ht="28.5">
      <c r="B340" s="5">
        <v>150</v>
      </c>
      <c r="C340" s="5" t="s">
        <v>415</v>
      </c>
      <c r="E340" t="str">
        <f t="shared" si="4"/>
        <v/>
      </c>
    </row>
    <row r="341" spans="2:5">
      <c r="B341" s="5">
        <v>151</v>
      </c>
      <c r="C341" s="5" t="s">
        <v>416</v>
      </c>
      <c r="E341" t="str">
        <f t="shared" si="4"/>
        <v/>
      </c>
    </row>
    <row r="342" spans="2:5">
      <c r="B342" s="5">
        <v>152</v>
      </c>
      <c r="C342" s="5" t="s">
        <v>417</v>
      </c>
      <c r="E342" t="str">
        <f t="shared" si="4"/>
        <v/>
      </c>
    </row>
    <row r="343" spans="2:5">
      <c r="B343" s="5">
        <v>153</v>
      </c>
      <c r="C343" s="5" t="s">
        <v>418</v>
      </c>
      <c r="E343" t="str">
        <f t="shared" si="4"/>
        <v/>
      </c>
    </row>
    <row r="344" spans="2:5">
      <c r="B344" s="5">
        <v>154</v>
      </c>
      <c r="C344" s="5" t="s">
        <v>419</v>
      </c>
      <c r="E344" t="str">
        <f t="shared" si="4"/>
        <v/>
      </c>
    </row>
    <row r="345" spans="2:5">
      <c r="B345" s="5">
        <v>155</v>
      </c>
      <c r="C345" s="5" t="s">
        <v>420</v>
      </c>
      <c r="E345" t="str">
        <f t="shared" si="4"/>
        <v/>
      </c>
    </row>
    <row r="346" spans="2:5">
      <c r="B346" s="5">
        <v>156</v>
      </c>
      <c r="C346" s="5" t="s">
        <v>421</v>
      </c>
      <c r="E346" t="str">
        <f t="shared" si="4"/>
        <v/>
      </c>
    </row>
    <row r="347" spans="2:5" ht="28.5">
      <c r="B347" s="5">
        <v>157</v>
      </c>
      <c r="C347" s="5" t="s">
        <v>422</v>
      </c>
      <c r="E347" t="str">
        <f t="shared" si="4"/>
        <v/>
      </c>
    </row>
    <row r="348" spans="2:5" ht="28.5">
      <c r="B348" s="5">
        <v>158</v>
      </c>
      <c r="C348" s="5" t="s">
        <v>423</v>
      </c>
      <c r="E348" t="str">
        <f t="shared" si="4"/>
        <v/>
      </c>
    </row>
    <row r="349" spans="2:5" ht="28.5">
      <c r="B349" s="5">
        <v>159</v>
      </c>
      <c r="C349" s="5" t="s">
        <v>423</v>
      </c>
      <c r="E349" t="str">
        <f t="shared" si="4"/>
        <v/>
      </c>
    </row>
    <row r="350" spans="2:5">
      <c r="B350" s="5">
        <v>160</v>
      </c>
      <c r="C350" s="5" t="s">
        <v>424</v>
      </c>
      <c r="E350" t="str">
        <f t="shared" si="4"/>
        <v/>
      </c>
    </row>
    <row r="351" spans="2:5" ht="28.5">
      <c r="B351" s="5">
        <v>161</v>
      </c>
      <c r="C351" s="5" t="s">
        <v>425</v>
      </c>
      <c r="E351" t="str">
        <f t="shared" ref="E351:E387" si="5">IF(C351="","Delete","")</f>
        <v/>
      </c>
    </row>
    <row r="352" spans="2:5">
      <c r="B352" s="5">
        <v>162</v>
      </c>
      <c r="C352" s="5" t="s">
        <v>426</v>
      </c>
      <c r="E352" t="str">
        <f t="shared" si="5"/>
        <v/>
      </c>
    </row>
    <row r="353" spans="2:5">
      <c r="B353" s="5">
        <v>163</v>
      </c>
      <c r="C353" s="5" t="s">
        <v>427</v>
      </c>
      <c r="E353" t="str">
        <f t="shared" si="5"/>
        <v/>
      </c>
    </row>
    <row r="354" spans="2:5">
      <c r="B354" s="5">
        <v>164</v>
      </c>
      <c r="C354" s="5" t="s">
        <v>428</v>
      </c>
      <c r="E354" t="str">
        <f t="shared" si="5"/>
        <v/>
      </c>
    </row>
    <row r="355" spans="2:5" ht="28.5">
      <c r="B355" s="5">
        <v>165</v>
      </c>
      <c r="C355" s="5" t="s">
        <v>429</v>
      </c>
      <c r="E355" t="str">
        <f t="shared" si="5"/>
        <v/>
      </c>
    </row>
    <row r="356" spans="2:5" ht="28.5">
      <c r="B356" s="5">
        <v>166</v>
      </c>
      <c r="C356" s="5" t="s">
        <v>430</v>
      </c>
      <c r="E356" t="str">
        <f t="shared" si="5"/>
        <v/>
      </c>
    </row>
    <row r="357" spans="2:5">
      <c r="B357" s="5">
        <v>167</v>
      </c>
      <c r="C357" s="5" t="s">
        <v>431</v>
      </c>
      <c r="E357" t="str">
        <f t="shared" si="5"/>
        <v/>
      </c>
    </row>
    <row r="358" spans="2:5" ht="28.5">
      <c r="B358" s="5">
        <v>168</v>
      </c>
      <c r="C358" s="5" t="s">
        <v>432</v>
      </c>
      <c r="E358" t="str">
        <f t="shared" si="5"/>
        <v/>
      </c>
    </row>
    <row r="359" spans="2:5" ht="28.5">
      <c r="B359" s="5">
        <v>169</v>
      </c>
      <c r="C359" s="5" t="s">
        <v>433</v>
      </c>
      <c r="E359" t="str">
        <f t="shared" si="5"/>
        <v/>
      </c>
    </row>
    <row r="360" spans="2:5" ht="28.5">
      <c r="B360" s="5">
        <v>170</v>
      </c>
      <c r="C360" s="5" t="s">
        <v>434</v>
      </c>
      <c r="E360" t="str">
        <f t="shared" si="5"/>
        <v/>
      </c>
    </row>
    <row r="361" spans="2:5">
      <c r="B361" s="5">
        <v>171</v>
      </c>
      <c r="C361" s="5" t="s">
        <v>435</v>
      </c>
      <c r="E361" t="str">
        <f t="shared" si="5"/>
        <v/>
      </c>
    </row>
    <row r="362" spans="2:5">
      <c r="B362" s="5">
        <v>172</v>
      </c>
      <c r="C362" s="5" t="s">
        <v>436</v>
      </c>
      <c r="E362" t="str">
        <f t="shared" si="5"/>
        <v/>
      </c>
    </row>
    <row r="363" spans="2:5">
      <c r="B363" s="5">
        <v>173</v>
      </c>
      <c r="C363" s="5" t="s">
        <v>437</v>
      </c>
      <c r="E363" t="str">
        <f t="shared" si="5"/>
        <v/>
      </c>
    </row>
    <row r="364" spans="2:5">
      <c r="B364" s="5">
        <v>174</v>
      </c>
      <c r="C364" s="5" t="s">
        <v>438</v>
      </c>
      <c r="E364" t="str">
        <f t="shared" si="5"/>
        <v/>
      </c>
    </row>
    <row r="365" spans="2:5" ht="71.25">
      <c r="B365" s="5">
        <v>175</v>
      </c>
      <c r="C365" s="5" t="s">
        <v>439</v>
      </c>
      <c r="E365" t="str">
        <f t="shared" si="5"/>
        <v/>
      </c>
    </row>
    <row r="366" spans="2:5">
      <c r="B366" s="5">
        <v>176</v>
      </c>
      <c r="C366" s="5" t="s">
        <v>440</v>
      </c>
      <c r="E366" t="str">
        <f t="shared" si="5"/>
        <v/>
      </c>
    </row>
    <row r="367" spans="2:5">
      <c r="B367" s="5">
        <v>177</v>
      </c>
      <c r="C367" s="5" t="s">
        <v>441</v>
      </c>
      <c r="E367" t="str">
        <f t="shared" si="5"/>
        <v/>
      </c>
    </row>
    <row r="368" spans="2:5" ht="28.5">
      <c r="B368" s="5">
        <v>178</v>
      </c>
      <c r="C368" s="5" t="s">
        <v>442</v>
      </c>
      <c r="E368" t="str">
        <f t="shared" si="5"/>
        <v/>
      </c>
    </row>
    <row r="369" spans="2:5">
      <c r="B369" s="5">
        <v>179</v>
      </c>
      <c r="C369" s="5" t="s">
        <v>443</v>
      </c>
      <c r="E369" t="str">
        <f t="shared" si="5"/>
        <v/>
      </c>
    </row>
    <row r="370" spans="2:5">
      <c r="B370" s="5">
        <v>180</v>
      </c>
      <c r="C370" s="5" t="s">
        <v>444</v>
      </c>
      <c r="E370" t="str">
        <f t="shared" si="5"/>
        <v/>
      </c>
    </row>
    <row r="371" spans="2:5">
      <c r="B371" s="5">
        <v>181</v>
      </c>
      <c r="C371" s="5" t="s">
        <v>445</v>
      </c>
      <c r="E371" t="str">
        <f t="shared" si="5"/>
        <v/>
      </c>
    </row>
    <row r="372" spans="2:5" ht="28.5">
      <c r="B372" s="5">
        <v>182</v>
      </c>
      <c r="C372" s="5" t="s">
        <v>446</v>
      </c>
      <c r="E372" t="str">
        <f t="shared" si="5"/>
        <v/>
      </c>
    </row>
    <row r="373" spans="2:5" ht="28.5">
      <c r="B373" s="5">
        <v>183</v>
      </c>
      <c r="C373" s="5" t="s">
        <v>447</v>
      </c>
      <c r="E373" t="str">
        <f t="shared" si="5"/>
        <v/>
      </c>
    </row>
    <row r="374" spans="2:5" ht="28.5">
      <c r="B374" s="5">
        <v>184</v>
      </c>
      <c r="C374" s="5" t="s">
        <v>448</v>
      </c>
      <c r="E374" t="str">
        <f t="shared" si="5"/>
        <v/>
      </c>
    </row>
    <row r="375" spans="2:5">
      <c r="B375" s="5">
        <v>185</v>
      </c>
      <c r="C375" s="5" t="s">
        <v>449</v>
      </c>
      <c r="E375" t="str">
        <f t="shared" si="5"/>
        <v/>
      </c>
    </row>
    <row r="376" spans="2:5" ht="28.5">
      <c r="B376" s="5">
        <v>186</v>
      </c>
      <c r="C376" s="5" t="s">
        <v>450</v>
      </c>
      <c r="E376" t="str">
        <f t="shared" si="5"/>
        <v/>
      </c>
    </row>
    <row r="377" spans="2:5" ht="28.5">
      <c r="B377" s="5">
        <v>187</v>
      </c>
      <c r="C377" s="5" t="s">
        <v>451</v>
      </c>
      <c r="E377" t="str">
        <f t="shared" si="5"/>
        <v/>
      </c>
    </row>
    <row r="378" spans="2:5">
      <c r="B378" s="5">
        <v>188</v>
      </c>
      <c r="C378" s="5" t="s">
        <v>452</v>
      </c>
      <c r="E378" t="str">
        <f t="shared" si="5"/>
        <v/>
      </c>
    </row>
    <row r="379" spans="2:5">
      <c r="B379" s="5">
        <v>189</v>
      </c>
      <c r="C379" s="5" t="s">
        <v>453</v>
      </c>
      <c r="E379" t="str">
        <f t="shared" si="5"/>
        <v/>
      </c>
    </row>
    <row r="380" spans="2:5">
      <c r="B380" s="5">
        <v>190</v>
      </c>
      <c r="C380" s="5" t="s">
        <v>454</v>
      </c>
      <c r="E380" t="str">
        <f t="shared" si="5"/>
        <v/>
      </c>
    </row>
    <row r="381" spans="2:5" ht="28.5">
      <c r="B381" s="5">
        <v>191</v>
      </c>
      <c r="C381" s="5" t="s">
        <v>455</v>
      </c>
      <c r="E381" t="str">
        <f t="shared" si="5"/>
        <v/>
      </c>
    </row>
    <row r="382" spans="2:5" ht="57">
      <c r="B382" s="5">
        <v>192</v>
      </c>
      <c r="C382" s="5" t="s">
        <v>456</v>
      </c>
      <c r="E382" t="str">
        <f t="shared" si="5"/>
        <v/>
      </c>
    </row>
    <row r="383" spans="2:5">
      <c r="B383" s="5">
        <v>193</v>
      </c>
      <c r="C383" s="5" t="s">
        <v>457</v>
      </c>
      <c r="E383" t="str">
        <f t="shared" si="5"/>
        <v/>
      </c>
    </row>
    <row r="384" spans="2:5">
      <c r="B384" s="5">
        <v>194</v>
      </c>
      <c r="C384" s="5" t="s">
        <v>458</v>
      </c>
      <c r="E384" t="str">
        <f t="shared" si="5"/>
        <v/>
      </c>
    </row>
    <row r="385" spans="2:5">
      <c r="B385" s="5">
        <v>195</v>
      </c>
      <c r="C385" s="5" t="s">
        <v>459</v>
      </c>
      <c r="E385" t="str">
        <f t="shared" si="5"/>
        <v/>
      </c>
    </row>
    <row r="386" spans="2:5">
      <c r="B386" s="5">
        <v>196</v>
      </c>
      <c r="C386" s="5" t="s">
        <v>460</v>
      </c>
      <c r="E386" t="str">
        <f t="shared" si="5"/>
        <v/>
      </c>
    </row>
    <row r="387" spans="2:5">
      <c r="B387" s="5">
        <v>197</v>
      </c>
      <c r="C387" s="5" t="s">
        <v>461</v>
      </c>
      <c r="E387" t="str">
        <f t="shared" si="5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B_Module Registration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Jufri Ahmad</dc:creator>
  <cp:lastModifiedBy>Asus</cp:lastModifiedBy>
  <dcterms:created xsi:type="dcterms:W3CDTF">2024-03-25T07:11:30Z</dcterms:created>
  <dcterms:modified xsi:type="dcterms:W3CDTF">2025-01-15T07:35:24Z</dcterms:modified>
</cp:coreProperties>
</file>